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W:\10\EDV_ORGA\INNDIEN\Deck\Neuer Ordner\AB Strom Feuerwehr\"/>
    </mc:Choice>
  </mc:AlternateContent>
  <xr:revisionPtr revIDLastSave="0" documentId="13_ncr:1_{902A29B4-E68E-45A7-B859-F1866804B4A2}" xr6:coauthVersionLast="47" xr6:coauthVersionMax="47" xr10:uidLastSave="{00000000-0000-0000-0000-000000000000}"/>
  <bookViews>
    <workbookView xWindow="-120" yWindow="-120" windowWidth="29040" windowHeight="15720" activeTab="2" xr2:uid="{00000000-000D-0000-FFFF-FFFF00000000}"/>
  </bookViews>
  <sheets>
    <sheet name="Allgemeines" sheetId="4" r:id="rId1"/>
    <sheet name="LV LOS 1" sheetId="1" r:id="rId2"/>
    <sheet name="LV LOS 2" sheetId="3" r:id="rId3"/>
    <sheet name="Datenblatt WLF" sheetId="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1" i="1" l="1"/>
  <c r="H85" i="1" l="1"/>
  <c r="D43" i="3" l="1"/>
  <c r="D37" i="3" l="1"/>
  <c r="D38" i="3"/>
  <c r="D39" i="3"/>
  <c r="D40" i="3"/>
  <c r="D42" i="3"/>
  <c r="D36" i="3"/>
  <c r="D34" i="3"/>
  <c r="D31" i="3"/>
  <c r="D32" i="3"/>
  <c r="D30" i="3"/>
  <c r="D24" i="3"/>
  <c r="D26" i="3"/>
  <c r="D27" i="3"/>
  <c r="D28" i="3"/>
  <c r="D21" i="3"/>
  <c r="D12" i="3"/>
  <c r="D14" i="3"/>
  <c r="D16" i="3"/>
  <c r="D18" i="3"/>
  <c r="D19" i="3"/>
  <c r="D10" i="3"/>
  <c r="H105" i="1" l="1"/>
  <c r="H101" i="1"/>
  <c r="H99" i="1"/>
  <c r="H98" i="1"/>
  <c r="H97" i="1"/>
  <c r="H96" i="1"/>
  <c r="H95" i="1"/>
  <c r="H93" i="1"/>
  <c r="H90" i="1"/>
  <c r="H89" i="1"/>
  <c r="H83" i="1"/>
  <c r="H81" i="1"/>
  <c r="H70" i="1"/>
  <c r="H68" i="1"/>
  <c r="H64" i="1"/>
  <c r="H58" i="1"/>
  <c r="H57" i="1"/>
  <c r="H56" i="1"/>
  <c r="H55" i="1"/>
  <c r="H53" i="1"/>
  <c r="H52" i="1"/>
  <c r="H51" i="1"/>
  <c r="H50" i="1"/>
  <c r="H49" i="1"/>
  <c r="H47" i="1"/>
  <c r="H46" i="1"/>
  <c r="H44" i="1"/>
  <c r="H42" i="1"/>
  <c r="H40" i="1"/>
  <c r="H38" i="1"/>
  <c r="H36" i="1"/>
  <c r="H35" i="1"/>
  <c r="H32" i="1"/>
  <c r="H31" i="1"/>
  <c r="H30" i="1"/>
  <c r="H29" i="1"/>
  <c r="H28" i="1"/>
  <c r="H27" i="1"/>
  <c r="H26" i="1"/>
  <c r="H25" i="1"/>
  <c r="H23" i="1"/>
  <c r="H22" i="1"/>
  <c r="H20" i="1"/>
  <c r="H18" i="1"/>
  <c r="H17" i="1"/>
  <c r="H16" i="1"/>
  <c r="H15" i="1"/>
  <c r="H13" i="1"/>
  <c r="H12" i="1"/>
  <c r="H10" i="1"/>
  <c r="H8" i="1"/>
  <c r="H7" i="1"/>
  <c r="H108" i="1"/>
</calcChain>
</file>

<file path=xl/sharedStrings.xml><?xml version="1.0" encoding="utf-8"?>
<sst xmlns="http://schemas.openxmlformats.org/spreadsheetml/2006/main" count="401" uniqueCount="369">
  <si>
    <t>Ja</t>
  </si>
  <si>
    <t>Nein</t>
  </si>
  <si>
    <t>Grundleistung</t>
  </si>
  <si>
    <t>1.1</t>
  </si>
  <si>
    <t>Abrollunterrahmen</t>
  </si>
  <si>
    <t>1.1.1</t>
  </si>
  <si>
    <t>1.1.2</t>
  </si>
  <si>
    <t>1.2</t>
  </si>
  <si>
    <t>Aufbau</t>
  </si>
  <si>
    <t>1.2.1</t>
  </si>
  <si>
    <t>1.2.2</t>
  </si>
  <si>
    <t>1.2.3</t>
  </si>
  <si>
    <t>1.2.4</t>
  </si>
  <si>
    <t>1.2.6</t>
  </si>
  <si>
    <t>1.2.7</t>
  </si>
  <si>
    <t>1.3</t>
  </si>
  <si>
    <t>Oberflächenschutz, Lackierung, Beschriftung</t>
  </si>
  <si>
    <t>1.3.1</t>
  </si>
  <si>
    <t>1.3.2</t>
  </si>
  <si>
    <t>1.4</t>
  </si>
  <si>
    <t>1.4.1</t>
  </si>
  <si>
    <t>1.4.3</t>
  </si>
  <si>
    <t>1.5</t>
  </si>
  <si>
    <t>1.5.1</t>
  </si>
  <si>
    <t>1.5.2</t>
  </si>
  <si>
    <t>1.5.3</t>
  </si>
  <si>
    <t>1.6</t>
  </si>
  <si>
    <t>1.7</t>
  </si>
  <si>
    <t>1.7.1</t>
  </si>
  <si>
    <t>1.8</t>
  </si>
  <si>
    <t>HaIterungen für Beladung</t>
  </si>
  <si>
    <t>1.8.2</t>
  </si>
  <si>
    <t>Abnahmen und Sonstiges</t>
  </si>
  <si>
    <r>
      <rPr>
        <b/>
        <sz val="11"/>
        <color theme="1"/>
        <rFont val="Arial"/>
        <family val="2"/>
      </rPr>
      <t>Lackierung Grundrahmen</t>
    </r>
    <r>
      <rPr>
        <sz val="11"/>
        <color theme="1"/>
        <rFont val="Arial"/>
        <family val="2"/>
      </rPr>
      <t xml:space="preserve">
in RAL 9011 oder gleichwertig (schwarz) inkl. Untersicht des Aufbaus</t>
    </r>
  </si>
  <si>
    <r>
      <rPr>
        <b/>
        <sz val="11"/>
        <color theme="1"/>
        <rFont val="Arial"/>
        <family val="2"/>
      </rPr>
      <t>Korrosionsschutz</t>
    </r>
    <r>
      <rPr>
        <sz val="11"/>
        <color theme="1"/>
        <rFont val="Arial"/>
        <family val="2"/>
      </rPr>
      <t xml:space="preserve">
durch vollständige Langzeit-Hohlraumversiegelung und komplette Unterbodenschutzbeschichtung. Sonstige korrosionsgefährdete Teile sind zu lackieren oder zu eloxieren.</t>
    </r>
  </si>
  <si>
    <r>
      <rPr>
        <b/>
        <sz val="11"/>
        <color theme="1"/>
        <rFont val="Arial"/>
        <family val="2"/>
      </rPr>
      <t>Konturmarkierung</t>
    </r>
    <r>
      <rPr>
        <sz val="11"/>
        <color theme="1"/>
        <rFont val="Arial"/>
        <family val="2"/>
      </rPr>
      <t xml:space="preserve">
nach STVZO und ähnlich ECE R 104 als Vollkonturmarkierung aus neongelb floureszierender + retroreflektierender Folie vorne + seitlich und am Heck anbringen.</t>
    </r>
  </si>
  <si>
    <r>
      <rPr>
        <b/>
        <sz val="11"/>
        <color theme="1"/>
        <rFont val="Arial"/>
        <family val="2"/>
      </rPr>
      <t>Warnmarkierung</t>
    </r>
    <r>
      <rPr>
        <sz val="11"/>
        <color theme="1"/>
        <rFont val="Arial"/>
        <family val="2"/>
      </rPr>
      <t xml:space="preserve">
Anbringen der nach DIN 30710 und 67520 erforderlichen Warnmarkierungen als Klebeschilder</t>
    </r>
  </si>
  <si>
    <r>
      <rPr>
        <b/>
        <sz val="11"/>
        <rFont val="Arial"/>
        <family val="2"/>
      </rPr>
      <t>Warnmarkierung</t>
    </r>
    <r>
      <rPr>
        <sz val="11"/>
        <rFont val="Arial"/>
        <family val="2"/>
      </rPr>
      <t xml:space="preserve">
sämtliche über die Fahrzeugkontur auszieh- oder ausklappbare Einrichtungen sind mit retroreflektierenden Warnmarkierungen (möglichst neongelb/rot) auf allen 3 Seiten zu versehen.</t>
    </r>
  </si>
  <si>
    <r>
      <rPr>
        <b/>
        <sz val="11"/>
        <color theme="1"/>
        <rFont val="Arial"/>
        <family val="2"/>
      </rPr>
      <t>Beschriftung</t>
    </r>
    <r>
      <rPr>
        <sz val="11"/>
        <color theme="1"/>
        <rFont val="Arial"/>
        <family val="2"/>
      </rPr>
      <t xml:space="preserve">
dauerhafte Beschriftung mit eindeutigen Piktogrammen oder Klartext (Deutsch) für sämtliche Bedieneinrichtungen und Beladung. Bei Beladungscontainem ist auf der Vorderseite der Containerinhalt vollständig anzugeben.</t>
    </r>
  </si>
  <si>
    <t>1.4.2</t>
  </si>
  <si>
    <r>
      <rPr>
        <b/>
        <sz val="11"/>
        <color theme="1"/>
        <rFont val="Arial"/>
        <family val="2"/>
      </rPr>
      <t>Seiten-Umfeldbeleuchtung</t>
    </r>
    <r>
      <rPr>
        <sz val="11"/>
        <color theme="1"/>
        <rFont val="Arial"/>
        <family val="2"/>
      </rPr>
      <t xml:space="preserve">
integriert in LED-Technik, ausgeführt als Leuchtband durchgehend oder als Langfeldleuchten
</t>
    </r>
  </si>
  <si>
    <t>Die Gesamte Umfeldbeleuchtung und Signalanlage muss im abgesattelten Zustand über die Batterien im Schaltschrank betrieben werden können</t>
  </si>
  <si>
    <t>Feuerwehrtechnische Beladung</t>
  </si>
  <si>
    <t>Handwerkszeug und Messgeräte</t>
  </si>
  <si>
    <t>Beladung</t>
  </si>
  <si>
    <t>1.8.4</t>
  </si>
  <si>
    <t>Allgemeine Anforderungen</t>
  </si>
  <si>
    <t>Allgemeine Leistungsanforderung</t>
  </si>
  <si>
    <t>Besprechungen, Abnahmen, Ausnahmegenehmigungen, Güteprüfungen</t>
  </si>
  <si>
    <t>Der AG bzw. die von ihm beauftragte Personen sind berechtigt, sich während der Fertigung von der Einhaltung der technischen Anforderungen, Normen, Vorschriften, Regeln etc. beim AN zu überzeugen. Eventuell erforderliche bzw. zweckmäßige Abweichungen dürfen nur schriftlich mit dem AG vereinbart werden.</t>
  </si>
  <si>
    <t>Beigestellte Ausrüstungsgegenstände und Beladung</t>
  </si>
  <si>
    <t>Preisangaben</t>
  </si>
  <si>
    <t>Die Angebotspreise sind Festpreise für den Ausführungszeitraum und müssen alle eventuellen Nebenkosten enthalten.</t>
  </si>
  <si>
    <t>Sollten zu den einzelnen Leistungspositionen vom Bieter Erläuterungen erforderlich sein, sind diese unter Angabe der Positionsnummer des Leistungsverzeichnisses gesondert als Anlage darzustellen.</t>
  </si>
  <si>
    <t>Die Preisangaben sind unter Produkte / Leistungen in der dort vorgesehenen Form vorzunehmen. Sie beinhalten sämtliche nachfolgend beschriebenen Leistungen.</t>
  </si>
  <si>
    <t>Abfragen im Leistungsverzeichnis</t>
  </si>
  <si>
    <t>Die im Leistungsverzeichnis aufgeführten Einzelpositionen, sind Mindestanforderungen und sind von den AN zu erfüllen.</t>
  </si>
  <si>
    <t>Dokumentation</t>
  </si>
  <si>
    <t>Zuschlagskriterien</t>
  </si>
  <si>
    <t xml:space="preserve">Der Zuschlag erfolgt auf Grund der nachstehenden in der Reihenfolge ihrer Priorität geordneten Kriterien. </t>
  </si>
  <si>
    <t>Beurteilungskriterien</t>
  </si>
  <si>
    <t>Relation</t>
  </si>
  <si>
    <t>Erläuterung</t>
  </si>
  <si>
    <t>1.8.1</t>
  </si>
  <si>
    <t xml:space="preserve">Preis                                                                                            </t>
  </si>
  <si>
    <t>günstigster Anbieter = 10 Punkte; nachfolgende teurere Anbieter je in 1er Schritten absteigend bis 6 Punkte. Alle nachfolgend teureren Anbieter = 0 Punkte</t>
  </si>
  <si>
    <t>Angebotene Verlängerung der Gewährleistungsgarantie ohne Mehrkosten ................ Monate.</t>
  </si>
  <si>
    <t>Überführung</t>
  </si>
  <si>
    <t>Sonstiges</t>
  </si>
  <si>
    <t xml:space="preserve">
Abnahme erfolgt durch:</t>
  </si>
  <si>
    <t xml:space="preserve">Postleitzahl…..................
Ortsname………………….. </t>
  </si>
  <si>
    <t>Schulung/Einweisung in den Container</t>
  </si>
  <si>
    <t>Erfüllt</t>
  </si>
  <si>
    <t>Preise</t>
  </si>
  <si>
    <t>Bemerkungen/Kommentare</t>
  </si>
  <si>
    <t>Einzelpreis Netto €</t>
  </si>
  <si>
    <t>Gesamtpreis Netto €</t>
  </si>
  <si>
    <t>Gesamtpreis brutto €</t>
  </si>
  <si>
    <t>Einzelpreis netto €</t>
  </si>
  <si>
    <t>2</t>
  </si>
  <si>
    <t>2.1</t>
  </si>
  <si>
    <t>2.2</t>
  </si>
  <si>
    <t>2.3</t>
  </si>
  <si>
    <t>2.3.5</t>
  </si>
  <si>
    <t>2.3.8</t>
  </si>
  <si>
    <t>2.3.9</t>
  </si>
  <si>
    <t>2.3.10</t>
  </si>
  <si>
    <t>2.4</t>
  </si>
  <si>
    <t>2.4.1</t>
  </si>
  <si>
    <t>2.4.2</t>
  </si>
  <si>
    <t>2.4.3</t>
  </si>
  <si>
    <t>2.4.4</t>
  </si>
  <si>
    <t>2.4.5</t>
  </si>
  <si>
    <t>2.4.6</t>
  </si>
  <si>
    <t>2.4.7</t>
  </si>
  <si>
    <t>2.4.8</t>
  </si>
  <si>
    <t>2.4.9</t>
  </si>
  <si>
    <t>2.5</t>
  </si>
  <si>
    <t>2.5.5</t>
  </si>
  <si>
    <t>2.6</t>
  </si>
  <si>
    <t>2.6.2</t>
  </si>
  <si>
    <t>2.6.3</t>
  </si>
  <si>
    <t>2.6.4</t>
  </si>
  <si>
    <t>2.6.5</t>
  </si>
  <si>
    <t>2.6.6</t>
  </si>
  <si>
    <t>2.6.7</t>
  </si>
  <si>
    <t>3</t>
  </si>
  <si>
    <t>3.1</t>
  </si>
  <si>
    <t>3.2</t>
  </si>
  <si>
    <t>4</t>
  </si>
  <si>
    <t>4.1</t>
  </si>
  <si>
    <t>4.2</t>
  </si>
  <si>
    <t>4.3</t>
  </si>
  <si>
    <t>4.1.1</t>
  </si>
  <si>
    <t>4.1.2</t>
  </si>
  <si>
    <t>4.3.3</t>
  </si>
  <si>
    <t>4.3.4</t>
  </si>
  <si>
    <t>4.3.5</t>
  </si>
  <si>
    <t>4.3.6</t>
  </si>
  <si>
    <r>
      <rPr>
        <b/>
        <sz val="11"/>
        <color theme="1"/>
        <rFont val="Arial"/>
        <family val="2"/>
      </rPr>
      <t>Ort der Auftragsausführung:</t>
    </r>
    <r>
      <rPr>
        <sz val="11"/>
        <color theme="1"/>
        <rFont val="Arial"/>
        <family val="2"/>
      </rPr>
      <t xml:space="preserve">
</t>
    </r>
  </si>
  <si>
    <r>
      <rPr>
        <b/>
        <sz val="11"/>
        <color theme="1"/>
        <rFont val="Arial"/>
        <family val="2"/>
      </rPr>
      <t>Dauer der Gewährleistungsgarantie 24 Monate</t>
    </r>
    <r>
      <rPr>
        <sz val="11"/>
        <color theme="1"/>
        <rFont val="Arial"/>
        <family val="2"/>
      </rPr>
      <t xml:space="preserve">
Zur Erfüllung dieser Garantie sind kostenintensive Zwischeninspektionen, Überführungen zum Hersteller bzw. in eine Niederlassung nicht zulässig.
</t>
    </r>
  </si>
  <si>
    <t xml:space="preserve">Lieferung einer Gewichtsbilanz für den einsatzbereiten Abrollbehälter. Komplett beladen mit allen Ausrüstungsgegenständen und mit allen Betriebsstoffen (voll getankt). Diese ist mit dem Angebot spätestens auf Verlangen vorzulegen.
</t>
  </si>
  <si>
    <t>Summe Brutto</t>
  </si>
  <si>
    <t>Summe Netto</t>
  </si>
  <si>
    <r>
      <rPr>
        <b/>
        <sz val="11"/>
        <color theme="1"/>
        <rFont val="Arial"/>
        <family val="2"/>
      </rPr>
      <t>Vorbemerkung</t>
    </r>
    <r>
      <rPr>
        <sz val="11"/>
        <color theme="1"/>
        <rFont val="Arial"/>
        <family val="2"/>
      </rPr>
      <t xml:space="preserve">
Grundsätzlich ist der AN für die statische Berechnung und die Einhaltung der einschlägigen Vorschriften und Normen verantwortlich. Angaben zu Dimensionierung stellen lediglich einen Vorschlag und Mindestanforderungen dar. Soll von diesen nach unten abgewichen werden, ist dies nur mit Zustimmung des AG möglich.</t>
    </r>
  </si>
  <si>
    <t>2.3.12</t>
  </si>
  <si>
    <t>2.6.8</t>
  </si>
  <si>
    <t>Gewährleistung, Ersatzteilgarantie, Wartung, Service und Lieferung</t>
  </si>
  <si>
    <t>4.1.3</t>
  </si>
  <si>
    <t>geplanter Lieferzeitpunkt ………………….</t>
  </si>
  <si>
    <r>
      <rPr>
        <b/>
        <sz val="11"/>
        <rFont val="Arial"/>
        <family val="2"/>
      </rPr>
      <t xml:space="preserve">Option: Verlängerung der Gewährleistungsgarantie ohne Mehrkosten.       </t>
    </r>
    <r>
      <rPr>
        <sz val="11"/>
        <rFont val="Arial"/>
        <family val="2"/>
      </rPr>
      <t xml:space="preserve">                                                                                    
Verlängerung der Gewährleistungsgarantie über 12 Monate
</t>
    </r>
    <r>
      <rPr>
        <i/>
        <sz val="11"/>
        <rFont val="Arial"/>
        <family val="2"/>
      </rPr>
      <t>ohne Mehrkosten wird am höchsten bewertet</t>
    </r>
    <r>
      <rPr>
        <sz val="11"/>
        <rFont val="Arial"/>
        <family val="2"/>
      </rPr>
      <t xml:space="preserve">
</t>
    </r>
  </si>
  <si>
    <t xml:space="preserve">Begrifflichkeiten 
AG = Auftraggeber
AN = Auftragnehmer
</t>
  </si>
  <si>
    <t xml:space="preserve">Auftragsklärungsgespräch
Das Auftragsklärungsgespräch findet unter persönlicher Anwesenheit des Projektbeauftragten des AN  in der Von-Opel-Straße 2a in Waldshut-Tiengen statt. Der AN fertigt ein Protokoll über Anpassungen/Änderungen an und stimmt diese mit dem AG ab.
Wenn Anpassungen oder Änderungen vorgenommen werden müssten, sind die Mehrpreise bzw. Minderpreise in dem Protokoll einzutragen.
</t>
  </si>
  <si>
    <t>Ausnahmegenehmigungen
Sind Ausnahmegenehmigungen erforderlich, so ist der AN aufgefordert, diese unaufgefordert einzuholen und den AG darüber in Kenntnis zu setzen und bei der Fahrzeugübergabe auszuhändigen.</t>
  </si>
  <si>
    <r>
      <t xml:space="preserve">Sind bestimmte einzelne Angaben des Bieters in diesem Leistungsverzeichnis gefordert, sind diese direkt im Leistungsverzeichnis einzutragen bzw. anzukreuzen oder als Anlage beizufügen. Hierbei handelt es sich z.T. um reine Abfragedaten aber auch um Bewertungskriterien die vom AG bei der Wertung der Angebote berücksichtigt werden. Bei Abgabe eines Onlineangebotes ist das vollständig ausgefüllte Leistungsverzeichnis als Anlage im Vergabeportal hoch zu laden. 
</t>
    </r>
    <r>
      <rPr>
        <b/>
        <sz val="11"/>
        <rFont val="Arial"/>
        <family val="2"/>
      </rPr>
      <t>Änderungen durch einen der AN im Leistungsverzeichnis führen zum Ausschluss des Angebots.</t>
    </r>
  </si>
  <si>
    <t xml:space="preserve">Betriebs- und Folgekosten                                </t>
  </si>
  <si>
    <t>Stromversorgungsaggregat</t>
  </si>
  <si>
    <t>Betriebselektronik und Licht</t>
  </si>
  <si>
    <r>
      <rPr>
        <b/>
        <sz val="11"/>
        <rFont val="Arial"/>
        <family val="2"/>
      </rPr>
      <t>Anlasserbatterie</t>
    </r>
    <r>
      <rPr>
        <sz val="11"/>
        <rFont val="Arial"/>
        <family val="2"/>
      </rPr>
      <t xml:space="preserve">
Ausgeführt als AGM-Batterie 
Spannung: 24V (2x 12V)
Kapazität: min. 200 Ah
- Alter bei Auslieferung max. 6 Monate
- Ausgestattet mit einem Batteriehauptschalter</t>
    </r>
  </si>
  <si>
    <t>2.6.9</t>
  </si>
  <si>
    <t>2.6.10</t>
  </si>
  <si>
    <t>2.6.11</t>
  </si>
  <si>
    <r>
      <rPr>
        <b/>
        <sz val="11"/>
        <rFont val="Arial"/>
        <family val="2"/>
      </rPr>
      <t>Heck-Umfeldbeleuchtung</t>
    </r>
    <r>
      <rPr>
        <sz val="11"/>
        <rFont val="Arial"/>
        <family val="2"/>
      </rPr>
      <t xml:space="preserve">
integriert in LED-Technik, ausgeführt als Leuchtband durchgehend oder als Langfeldleuchten
</t>
    </r>
  </si>
  <si>
    <t>Stromverteilung/Steuerung</t>
  </si>
  <si>
    <t>Manuelle Umschaltung IT/TN</t>
  </si>
  <si>
    <r>
      <t xml:space="preserve">Messeinrichtungen (in der Steuerung integriert)
</t>
    </r>
    <r>
      <rPr>
        <sz val="11"/>
        <color theme="1"/>
        <rFont val="Arial"/>
        <family val="2"/>
      </rPr>
      <t>Messeinrichtungen in der Steuerung bzw. im Bildschirm mit LCD-Anzeige grafisch/analog dargestellt:
- 1 Voltmeter Generator
- 1 Frequenzmesser Generator
- 3 Amperemeter Generator (1 mal je Phase)
- 1 Wirkleistungsmesser
- 1 Betriebsstundenzähler
- 1 Tankinhaltsanzeige
- 1 Ladevoltmeter
- Anzeigen für Öldruck und Kühlwassertemperatur</t>
    </r>
  </si>
  <si>
    <t>Bei der Installation der elektrischen Anlage sind die VDE-Bestimmungen zu beachten.
Alle Leitungen sind in Kabelkanälen zu verlegen.
Alle  Sicherungselemente sind zentral an einer gut zugänglichen Stelle zusammenzuführen.
Ein Schaltplan bzw. Kabelplan ist in 1-facher Papierform und Digital zu erstellen und auszuhändigen.</t>
  </si>
  <si>
    <r>
      <rPr>
        <b/>
        <sz val="11"/>
        <color theme="1"/>
        <rFont val="Arial"/>
        <family val="2"/>
      </rPr>
      <t>Antriebsmotor</t>
    </r>
    <r>
      <rPr>
        <sz val="11"/>
        <color theme="1"/>
        <rFont val="Arial"/>
        <family val="2"/>
      </rPr>
      <t xml:space="preserve">
Wassergekühlter Viertakt-Dieselmotor
Motor gemäß EU-Verordnung 2016/1628 der Abgasstufe Stufe V
Leistung: min. 180 kW
Hubraum: min.6,5 Liter
- mit Kraftstofffilter mit Wasserabscheider
- mit Ölkühler und -filter
- mit Öldruck- und Kühlwassertemperaturüberwachung
- mit einer Kühlwasservorwärmung
</t>
    </r>
  </si>
  <si>
    <t>Leitungsroller</t>
  </si>
  <si>
    <t>Beleuchtungsgerät</t>
  </si>
  <si>
    <t>Mobile Elektroverteiler</t>
  </si>
  <si>
    <t>Sonstige Beladung</t>
  </si>
  <si>
    <t>- Eingang: Schutzkontaktstecker 3-polig, 16 A, 230 V, IP67
- 50 m Leitung H07RN-F 3G 2,5 mm², gelb
- Ausgang: 3 x Schutzkontaktsteckdosen 3-polig, 16 A, 230V IP67
- Schutzisolierter Trommelkörper 
- Thermischer Überhitzungsschutz, 1-polig
- mit innen liegender Bremse</t>
  </si>
  <si>
    <r>
      <t xml:space="preserve">Vollgummi-Sicherheitsverteiler 16A
</t>
    </r>
    <r>
      <rPr>
        <sz val="11"/>
        <color theme="1"/>
        <rFont val="Arial"/>
        <family val="2"/>
      </rPr>
      <t>Eingang: CEE-Stecker 5-polig, 16 A, 400 V, 6h, IP67
    3,00 m Leitung H07RN-F 5G 2,5 mm², gelb
Ausgänge (alle IP 67):
3x Schutzkontaktsteckdose 16A, 230 V
Schutzart Verteiler IP54
Schutzisoliertes Gehäuse aus Vollgummi</t>
    </r>
  </si>
  <si>
    <r>
      <rPr>
        <b/>
        <sz val="11"/>
        <rFont val="Arial"/>
        <family val="2"/>
      </rPr>
      <t>Lieferung</t>
    </r>
    <r>
      <rPr>
        <sz val="11"/>
        <rFont val="Arial"/>
        <family val="2"/>
      </rPr>
      <t xml:space="preserve">
Voraussichtlicher Lieferzeitpunkt nach aktuellem Kenntnisstand.</t>
    </r>
  </si>
  <si>
    <t>2.5.8</t>
  </si>
  <si>
    <t>Verlängerungensleitungen, lose</t>
  </si>
  <si>
    <t>Verkehrsleitkegel Faltbar 75cm Höhe
Farbe orange, silber mit LED-Blinklicht und Batterien (AA oder AAA) gemäß DIN EN 13422</t>
  </si>
  <si>
    <r>
      <rPr>
        <b/>
        <sz val="11"/>
        <rFont val="Arial"/>
        <family val="2"/>
      </rPr>
      <t>Steckdosenleiste</t>
    </r>
    <r>
      <rPr>
        <sz val="11"/>
        <rFont val="Arial"/>
        <family val="2"/>
      </rPr>
      <t xml:space="preserve">
- Eingang: Schutzkontaktstecker, 16 A, 230 V
- 5 m Leitung H07RN-F 3G 1,5 mm²
 - Ausgang: 4,00 Stk. Schutzkontaktsteckdose, 16 A, 230 V
- zugelassen nach DIN VDE 0620-1 
- Schutzart IP 44</t>
    </r>
  </si>
  <si>
    <t>Warndreick gemäß STVZO mit stabilen Standfüßen aus Metall</t>
  </si>
  <si>
    <t>Stückzahl je Container</t>
  </si>
  <si>
    <t>Stückzahl Gesamt</t>
  </si>
  <si>
    <r>
      <rPr>
        <b/>
        <sz val="11"/>
        <rFont val="Arial"/>
        <family val="2"/>
      </rPr>
      <t>Scheinwerfer 24V</t>
    </r>
    <r>
      <rPr>
        <sz val="11"/>
        <rFont val="Arial"/>
        <family val="2"/>
      </rPr>
      <t xml:space="preserve">
in LED-Technik max. 200W
Schutzart min. IP 67
Lichtleistung: min. 26.000 Lumen
Kabellänge min. 15 m mit 24V Stecker gemäß DIN 14690 
Bruchsicheres Gehäuse mit Einscheibensicherheitsglas und Tragegriff
Mit Aufnahme für Aufsteckzapfen gemäß DIN 14640</t>
    </r>
  </si>
  <si>
    <r>
      <rPr>
        <b/>
        <sz val="11"/>
        <color theme="1"/>
        <rFont val="Arial"/>
        <family val="2"/>
      </rPr>
      <t>Rollladenfarbe (wenn vorhanden)</t>
    </r>
    <r>
      <rPr>
        <sz val="11"/>
        <color theme="1"/>
        <rFont val="Arial"/>
        <family val="2"/>
      </rPr>
      <t xml:space="preserve">
Ausführung sämtlicher Geräteraumrollläden in silberfarben eloxierter Ausführung.</t>
    </r>
  </si>
  <si>
    <t>Die Leistungsbeschreibung für den AB ergänzt nur die Forderungen der zum Zeitpunkt der Ausschreibung aktuell gültigen Normen:
• DIN 14505 oder EN DIN 30722-1
• DIN EN ISO 8528-13
• DGUV Information 214-017 (Sicherer Einsatz von Abroll- und Abgleitkipper)
• Maschinenrichtlinie 2006/42/EG,
• EMV-Richtlinie (2014/30/EU)
• Betriebssicherheitsverordnung (BetrSichV)
• Straßenverkehrszulassungsordnung StVZO BRD (insbesondere § 21)
• Vorschriften über elektrische Anlagen VDE- / DIN-Normen
Diese Anforderungen und Vorschriften sind zu beachten. Ergeben sich aus den nachfolgenden Anforderungen dieser Ausschreibung Abweichungen von diesen Vorschriften/Normen so ist dies dem AG spätestens bei dem Auftragsklärungsgespräch mitzuteilen.</t>
  </si>
  <si>
    <t>verschiedene Ausrüstungsgegenstände sollen direkt zu Anbieter LOS 1 geliefert werden. Auftragnehmer LOS 1 stimmt sich hierzu eigenständig mit Auftragnehmer LOS 2 ab und macht eine Eingangskontrolle der gelieferten Gegenstände.</t>
  </si>
  <si>
    <t>Die Kosten für die Annahme, Kontrolle der Lieferung und Einlagerung hat der AN LOS 1 in seinem Angebotspreis zu berücksichtigen.</t>
  </si>
  <si>
    <t>Optionen sind, wenn technisch möglich, anzubieten, stellen aber kein Ausschlusskriterium dar.</t>
  </si>
  <si>
    <t>Mit der Auslieferung des Containers sind folgende Unterlagen nach den Vorschriften des Gerätesicherheitsgesetzes und den anerkannten Regeln der Technik auszuhändigen. 
- Bedienungsanleitungen, die alle notwendigen Angaben zum Betrieb und Wartung des Containers enthalten. (1 x in Papierform gebunden und 1x als Datei, Format .doc/.docx o. .pdf auf USB-Stick)
- Prüfbücher
- Systembezogene Anschluss und Stromlaufpläne je 400V / 230V / 24V / 12V, sowie  informations- u. kommunikationstechnischen Einbauten
- Übersichtsplan der Einbauorte elektrischer Betriebsmittel
- Prüfprotokoll über die Abnahme der Elektroinstallation nach Norm DIN VDE 0100, 
- Hinweis zu erforderlichen Ausnahmegenehmigungen
- Bescheinigung über die feuerwehrtechnische Fahrzeugabnahme, durch eine vom Land Baden-Württemberg zugelassene Prüfstelle.
- Sachverständigen Bescheinigungen (TÜV, Dekra oder gleichwertige)
- EG Konformitätserklärung für Maschinen gemäß 98/37/EGG
- EG-Übereinstimmungsbescheinigung COC (Certificate of Conformity)</t>
  </si>
  <si>
    <t xml:space="preserve">Da der Container das ganze Jahr im Freien stehen wird und der Witterung ausgesetzt ist, muss er entsprechend konstruiert sein:
- auch bei starkem Regen darf kein Wasser eindringen können
- sollten Öffnungen konstruktionsbedingt notwendig sein (z.B. für Belüftung, Zuluft oder Abluft), so sind diese mit feinmaschingen Gittern aus Edelstahl zu versehen, um das Eindringen von kleinen Tieren oder größeren Insekten zu vermeiden
- die Abgase sind nach oben abzuführen und das Abgasrohr ist gegen das Eindringen von Wasser durch eine Abgasklappe aus Edelstahl zu schützen. Die komplette Abgasanlage ist in den Container zu integrieren.
- motorbetätigte Jalousie vor den Zu- und Abluftöffnungen, die sich bei Betrieb automatisch öffnen
</t>
  </si>
  <si>
    <r>
      <rPr>
        <b/>
        <sz val="11"/>
        <color theme="1"/>
        <rFont val="Arial"/>
        <family val="2"/>
      </rPr>
      <t>Aggregat-Technik-Bereich</t>
    </r>
    <r>
      <rPr>
        <sz val="11"/>
        <color theme="1"/>
        <rFont val="Arial"/>
        <family val="2"/>
      </rPr>
      <t xml:space="preserve">
- Der Aggregatraum ist schallgedämmt gegen die anderen Bereiche auszuführen.
- Für die Zu- und Abluft sind wirkungsvolle Schalldämmstrecken einzubauen.
- Für die Schaltanlage ist eine vom Aggregateraum abgetrennte Kammer vorzusehen.
- Auf jeder Längsseite eine großzügig dimensionierte Servicetür mit Verriegelung und Türfeststellern, Dichtleisten vierseitig umlaufend.
-Es muss sichergestellt sein, dass Wartungs- und Pflegearbeiten an eingebauten Komponenten ohne wesentliche Behinderung durch den Aufbau ausgeführt werden können. Wenn erforderlich sind Revisionsöffnungen oder Auszüge vorzusehen.
Türschlösser als Treibriegel, gleichschließende Sicherheitsschlösser</t>
    </r>
  </si>
  <si>
    <t>2.3.13</t>
  </si>
  <si>
    <r>
      <t xml:space="preserve">Ölauffangwanne
</t>
    </r>
    <r>
      <rPr>
        <sz val="11"/>
        <color theme="1"/>
        <rFont val="Arial"/>
        <family val="2"/>
      </rPr>
      <t>Der Innenboden des Aggregateraum muss als Auffangwanne öl- und wasserdicht ausgeführt werden und für 110% des Tankvolumens ausgelegt werden. Die Funktion muss auch bei geöffneter Tür vorhanden sein. 
Zwei diagonal angeordnete Lecksonden sind zur Überwachung in der Wanne installiert.</t>
    </r>
  </si>
  <si>
    <r>
      <t>Schallschutz</t>
    </r>
    <r>
      <rPr>
        <b/>
        <sz val="11"/>
        <rFont val="Arial"/>
        <family val="2"/>
      </rPr>
      <t xml:space="preserve">
</t>
    </r>
    <r>
      <rPr>
        <sz val="11"/>
        <rFont val="Arial"/>
        <family val="2"/>
      </rPr>
      <t>Der Container muss mit eim Schallschutz ausgestattet sein, so dass im Betriebszustand mit angeschlossener Gebäudeeinspeisung ein Schallpegel von max. 67 dB(A) im Abstand von 7m A</t>
    </r>
    <r>
      <rPr>
        <sz val="11"/>
        <color theme="1"/>
        <rFont val="Arial"/>
        <family val="2"/>
      </rPr>
      <t>bstand im arithmetrischem Mittel einer Rundummessung bei 75% Last nicht überschritten wird.</t>
    </r>
  </si>
  <si>
    <t>tatsächlicher Schallpegel: ………………
niedrigere Ausführung wird besser bewertet</t>
  </si>
  <si>
    <r>
      <rPr>
        <b/>
        <sz val="11"/>
        <color theme="1"/>
        <rFont val="Arial"/>
        <family val="2"/>
      </rPr>
      <t>Geräteraumschlösser</t>
    </r>
    <r>
      <rPr>
        <sz val="11"/>
        <color theme="1"/>
        <rFont val="Arial"/>
        <family val="2"/>
      </rPr>
      <t xml:space="preserve">
Ausstattung sämtlicher Geräteraumverschlüsse mit gleichschließenden Einbauzylinderschlössern inkl. Türen und Klappen</t>
    </r>
  </si>
  <si>
    <r>
      <rPr>
        <b/>
        <sz val="11"/>
        <color theme="1"/>
        <rFont val="Arial"/>
        <family val="2"/>
      </rPr>
      <t>Generator</t>
    </r>
    <r>
      <rPr>
        <sz val="11"/>
        <color theme="1"/>
        <rFont val="Arial"/>
        <family val="2"/>
      </rPr>
      <t xml:space="preserve">
Der Generator muss mindestens folgende Leistungsdaten erfüllen:
Leistung (PRP): 200 kVA / 160 kW
Leistungsfaktor: cos(phi) 0,8
Spannung: 230 / 400 V
Frequenz: 50 Hz
Nenndrehzahl: 1500 U/min.
- Bürstenloser Generator mit Dreherregerfeld
- Lager mit Dauerschmierung
- selbstbelüftete innengekühlte Maschine.
- Leistung min. Isolationsklasse H: 200 kVA
- Die Wellen müssen über eine Flansch-Kupplung verbunden sein
</t>
    </r>
  </si>
  <si>
    <r>
      <rPr>
        <b/>
        <sz val="11"/>
        <color theme="1"/>
        <rFont val="Arial"/>
        <family val="2"/>
      </rPr>
      <t>Integrierte Lastbank</t>
    </r>
    <r>
      <rPr>
        <sz val="11"/>
        <color theme="1"/>
        <rFont val="Arial"/>
        <family val="2"/>
      </rPr>
      <t xml:space="preserve">
Es ist ein Lastwiderstand von</t>
    </r>
    <r>
      <rPr>
        <sz val="11"/>
        <color rgb="FFFF0000"/>
        <rFont val="Arial"/>
        <family val="2"/>
      </rPr>
      <t xml:space="preserve"> </t>
    </r>
    <r>
      <rPr>
        <sz val="11"/>
        <rFont val="Arial"/>
        <family val="2"/>
      </rPr>
      <t>min. 50 kW Leistung ein</t>
    </r>
    <r>
      <rPr>
        <sz val="11"/>
        <color theme="1"/>
        <rFont val="Arial"/>
        <family val="2"/>
      </rPr>
      <t>zubauen, der bei Betrieb des Stromaggregats im schädlichen Minderlastbereich automatisch zugeschaltet wird, der so die thermische Belastung des Motors verbessert und die Voraussetzung für eine wirksame Abgasreinigung und Selbstregeneration schafft. 
Die Abschaltung oder Reduzierung des Lastwiderstands bei ausreichender Belastung des Stromaggregats muss ebenfalls automatisch geschehen.</t>
    </r>
  </si>
  <si>
    <r>
      <rPr>
        <b/>
        <sz val="11"/>
        <color theme="1"/>
        <rFont val="Arial"/>
        <family val="2"/>
      </rPr>
      <t>Kraftstofftank</t>
    </r>
    <r>
      <rPr>
        <sz val="11"/>
        <color theme="1"/>
        <rFont val="Arial"/>
        <family val="2"/>
      </rPr>
      <t xml:space="preserve">
- Die Tankgröße muss so gewählt werden, dass ein Transport des Containers ohne ADR-Schein und Kennzeichnung möglich ist.
- Die Tankgröße muss min. für 24 Stunden Vollastbetrieb des Stromaggregats ermöglichen. Das selbe gilt auch für den Harnstoff-/Reduktionsmitteltank. Falls notwendig.
- Die Betankung für Kraftstoff und Harnstoff muss von außen mit handelsüblichen Zapfpistolen auch im laufenden Betrieb möglich sein.
- Die Betankung muss bei laufendem Aggregat möglich sein
- Die Füllstandsanzeige für Kraftstoff- und Harnstofftank muss von Außen ablesbar sein sein.
- Kraftstofftank mit Schwallblechen
- Kraftstofftank muss im temperierten Kompaktgehäuse im Grundrahmen eingebaut sein und über Anschlüsse für Vor- und Rücklaufleitung, Schwimmerschalter für Kraftstoffmangelmeldung verfügen
- mit Reinigungsdom.</t>
    </r>
  </si>
  <si>
    <r>
      <rPr>
        <b/>
        <sz val="11"/>
        <rFont val="Arial"/>
        <family val="2"/>
      </rPr>
      <t>Option:
Kraftstofftank-Füllstandsanzeige</t>
    </r>
    <r>
      <rPr>
        <sz val="11"/>
        <rFont val="Arial"/>
        <family val="2"/>
      </rPr>
      <t xml:space="preserve">
Am Container links und rechts verbaut, bestehend aus einer Reihe von min. 5 LED-Spots mittels Farbcodierung (grün, gelb, rot), die von weitem gut sichtbar den Füllstand des Kraftstofftank anzeigen.</t>
    </r>
  </si>
  <si>
    <r>
      <rPr>
        <b/>
        <sz val="11"/>
        <rFont val="Arial"/>
        <family val="2"/>
      </rPr>
      <t>Lichtmaschine</t>
    </r>
    <r>
      <rPr>
        <sz val="11"/>
        <rFont val="Arial"/>
        <family val="2"/>
      </rPr>
      <t xml:space="preserve">
Das Stromaggregat muss über eine Drehstromlichtmaschine verfügen, die vom Antriebsmotor angetrieben wird und geeignet ist, die 24V Verbraucher, inklusive der Ladung der Anlasserbatterie, zu betreiben. Es sind min. 20% Reserve einzuplanen.</t>
    </r>
  </si>
  <si>
    <t>Gewicht der Beladungs-komponenten [kg]</t>
  </si>
  <si>
    <t>Der Container und das Aggregat müssen so aufgebaut sein, dass ein Betrieb temperaturunabhänig jederzeit möglich ist. Auch bei Temperaturen unter 0°C bzw. bis -25°C muss es möglich sein, das Aggregat zu betreiben. GGf. sind Heizungen für Kraftstofftank, Kühlwasser und/oder den Betriebsraum vorzusehen.</t>
  </si>
  <si>
    <t>Das Stromaggregat muss sich zum Zeitpunkt der Abnahme in einem betriebsbereiten Zustand befinden.</t>
  </si>
  <si>
    <t>Heiz- und Verbrauchsdaten sind beizufügen</t>
  </si>
  <si>
    <r>
      <rPr>
        <b/>
        <sz val="11"/>
        <color theme="1"/>
        <rFont val="Arial"/>
        <family val="2"/>
      </rPr>
      <t>Unterspannungs- und Entladeschutz</t>
    </r>
    <r>
      <rPr>
        <sz val="11"/>
        <color theme="1"/>
        <rFont val="Arial"/>
        <family val="2"/>
      </rPr>
      <t xml:space="preserve">
zweistufig für die Batterien Pos. 2.6.1.
1. Stufe Warnung optisch + akustisch am AB
2. Stufe Abschaltung der Nebenverbraucher
Die Warnblinkanlage muss bis zum Schluss funktionieren</t>
    </r>
  </si>
  <si>
    <r>
      <rPr>
        <b/>
        <sz val="11"/>
        <rFont val="Arial"/>
        <family val="2"/>
      </rPr>
      <t>Fremdstartsteckdose 24V</t>
    </r>
    <r>
      <rPr>
        <sz val="11"/>
        <rFont val="Arial"/>
        <family val="2"/>
      </rPr>
      <t xml:space="preserve">
Ausführung als Nato-Steckdose 24V 50 mm² gut zugänglich im Bereich der 400V Laststeckdosen verbaut. Die Steckdose muss direkt an die Batterie angeschlossen sein.
</t>
    </r>
  </si>
  <si>
    <r>
      <rPr>
        <b/>
        <sz val="11"/>
        <color theme="1"/>
        <rFont val="Arial"/>
        <family val="2"/>
      </rPr>
      <t>Sicherungsanlage</t>
    </r>
    <r>
      <rPr>
        <sz val="11"/>
        <color theme="1"/>
        <rFont val="Arial"/>
        <family val="2"/>
      </rPr>
      <t xml:space="preserve">
Ausführung sämtlicher Sicherungen für die einzelnen Stromkreise als Sicherungsautomaten zentral an einem gut zugänglichen Ort</t>
    </r>
  </si>
  <si>
    <r>
      <rPr>
        <b/>
        <sz val="11"/>
        <color theme="1"/>
        <rFont val="Arial"/>
        <family val="2"/>
      </rPr>
      <t>Steckverbindung 15 polig</t>
    </r>
    <r>
      <rPr>
        <sz val="11"/>
        <color theme="1"/>
        <rFont val="Arial"/>
        <family val="2"/>
      </rPr>
      <t xml:space="preserve">
Liefern und Einbauen einer 15-poligen Steckverbindung (Belegung nach Norm) nach ISO 12098 (ADR) zum Trägerfahrzeug einschließlich Verbindungskabel, Aufrolleinrichtung oder Spiralkabel und Steckerhalter. Muss bei Nichtgebrauch mit einer Halterung am Container befestigt werden können.</t>
    </r>
  </si>
  <si>
    <r>
      <rPr>
        <b/>
        <sz val="11"/>
        <rFont val="Arial"/>
        <family val="2"/>
      </rPr>
      <t>Stromfremdeinspeisung</t>
    </r>
    <r>
      <rPr>
        <sz val="11"/>
        <rFont val="Arial"/>
        <family val="2"/>
      </rPr>
      <t xml:space="preserve">
Zur Stromversorgung und Ladeerhaltung der elektrischen Verbraucher im Container. Bei Betrieb des Stromaggregats muss es eine automatische Umschaltung auf die interne Stromversorgung geben.
- Einspeisestecker 230 V Schuko IP68  als Wandstecker, für den Außenbereich geeignet. 
- wenn möglich mit einer Kontrollleuchte grün f. anliegende Einspeisung 230 V 
- im aufgeladenen Zustand muss die 24V Ladung über die Verbindung zum Fahrzeug stattfinden (Steckverbindung 15 polig; ADR)</t>
    </r>
  </si>
  <si>
    <r>
      <rPr>
        <b/>
        <sz val="11"/>
        <color theme="1"/>
        <rFont val="Arial"/>
        <family val="2"/>
      </rPr>
      <t>Ladegerät</t>
    </r>
    <r>
      <rPr>
        <sz val="11"/>
        <color theme="1"/>
        <rFont val="Arial"/>
        <family val="2"/>
      </rPr>
      <t xml:space="preserve">
Dauerladegerät für alle Aufbaubatterien zur Ladung innerhalb und außerhalb des Gerätehauses in Verbindung mit dem vorgenannten Ladeanschluss. Vorzusehen ist eine Anzeige (Display/LED) zur Ablesungs des Lade- und Batteriezustandes. Die Leistung ist entsprechend der eingebauten Batterien und den vorhandenen Verbrauchern mit einer Sicherheitsreserve von min. 20% auszulegen! Das Ladegerät ist in das Installations-System des Aufbaus einzubinden.</t>
    </r>
  </si>
  <si>
    <r>
      <rPr>
        <b/>
        <sz val="11"/>
        <rFont val="Arial"/>
        <family val="2"/>
      </rPr>
      <t>Erweiterungsmöglichkeit</t>
    </r>
    <r>
      <rPr>
        <sz val="11"/>
        <rFont val="Arial"/>
        <family val="2"/>
      </rPr>
      <t xml:space="preserve">
im GR ist jeweils eine Verteilerdose für 230V und 24V zu montieren. Sie müssen im Schaltschrank über eine Sicherung angeschlossen sein. Die Leitung für 24V muss mit 30 A abgesichert sein.</t>
    </r>
  </si>
  <si>
    <r>
      <rPr>
        <b/>
        <sz val="11"/>
        <rFont val="Arial"/>
        <family val="2"/>
      </rPr>
      <t>Option:
Betriebszustandsleuchten</t>
    </r>
    <r>
      <rPr>
        <sz val="11"/>
        <rFont val="Arial"/>
        <family val="2"/>
      </rPr>
      <t xml:space="preserve">
in LED-Technik ausgeführt und zu allen Seiten sichtbar. Wenn technisch möglich in Kombination mit der Umfeldbeleuchtung. 
Leuchten grün, wenn das Stromaggregat in Betrieb ist.</t>
    </r>
  </si>
  <si>
    <r>
      <rPr>
        <b/>
        <sz val="11"/>
        <color theme="1"/>
        <rFont val="Arial"/>
        <family val="2"/>
      </rPr>
      <t>Schaltung Umfeldbeleuchtung</t>
    </r>
    <r>
      <rPr>
        <sz val="11"/>
        <color theme="1"/>
        <rFont val="Arial"/>
        <family val="2"/>
      </rPr>
      <t xml:space="preserve">
über Schalter in IP 68-Ausführung an der Containerfront sowie vom Fahrerhaus des WLF aus (wenn technisch möglich).
Positionierung in Absprache mit dem AG</t>
    </r>
  </si>
  <si>
    <r>
      <rPr>
        <b/>
        <sz val="11"/>
        <rFont val="Arial"/>
        <family val="2"/>
      </rPr>
      <t>Beleuchtung</t>
    </r>
    <r>
      <rPr>
        <sz val="11"/>
        <rFont val="Arial"/>
        <family val="2"/>
      </rPr>
      <t xml:space="preserve">
Liefern und Einbauen von 2 Stk. Leuchten (gelb) vorne am Gerätekoffer und 2 Stk. Dreikammerleuchten hinten, jeweils oben in LED-Technik.
Ausrüstung Heck: Fahr-, Brems-, Blinklicht, Warnblinkanlage. 
Vorn: Warnblinkanlage; Die Warnblinkanlage ist über einen Schalter zu betätigen, angebracht an der Containerfront. Ausführung als IP 68 Schalter. Positionierung in Absprache mit dem AG
Sollte bei geöffneter Heckklappe die Warnblinkanlage überdeckt werden, so sind in der Heckklappe Warnblinker zu integrieren, die diese Aufgabe übernehmen.</t>
    </r>
  </si>
  <si>
    <r>
      <rPr>
        <b/>
        <sz val="11"/>
        <color theme="1"/>
        <rFont val="Arial"/>
        <family val="2"/>
      </rPr>
      <t>Innenraumbeleuchtung</t>
    </r>
    <r>
      <rPr>
        <sz val="11"/>
        <color theme="1"/>
        <rFont val="Arial"/>
        <family val="2"/>
      </rPr>
      <t xml:space="preserve">
in LED-Technik in ausreichender Anzahl. Auf blendfreie Ausführung ist zu achten. Die Leuchten sind möglichst abzudecken und gegen Spritzwasser zu schützen. Schaltung über Schalter für die Umfeldbeleuchtung außen an der Containerfront und beim Öffnen der Tür, Heckklappe oder Rolladens.</t>
    </r>
  </si>
  <si>
    <t>2.7</t>
  </si>
  <si>
    <t>2.7.1</t>
  </si>
  <si>
    <t>2.7.2</t>
  </si>
  <si>
    <t>2.7.4</t>
  </si>
  <si>
    <t>2.7.5</t>
  </si>
  <si>
    <t>2.7.6</t>
  </si>
  <si>
    <t>2.7.7</t>
  </si>
  <si>
    <t>2.7.8</t>
  </si>
  <si>
    <t>2.7.9</t>
  </si>
  <si>
    <t>2.7.10</t>
  </si>
  <si>
    <t>2.7.11</t>
  </si>
  <si>
    <t>2.7.12</t>
  </si>
  <si>
    <t>2.7.13</t>
  </si>
  <si>
    <t>2.7.15</t>
  </si>
  <si>
    <t>2.7.16</t>
  </si>
  <si>
    <t>2.7.17</t>
  </si>
  <si>
    <t>2.7.18</t>
  </si>
  <si>
    <r>
      <rPr>
        <b/>
        <sz val="11"/>
        <color theme="1"/>
        <rFont val="Arial"/>
        <family val="2"/>
      </rPr>
      <t>Beladeplan</t>
    </r>
    <r>
      <rPr>
        <sz val="11"/>
        <color theme="1"/>
        <rFont val="Arial"/>
        <family val="2"/>
      </rPr>
      <t xml:space="preserve">
Nach Auftragsvergabe wird  bei der Rohbaubesprechung ein detaillierter Beladeplan festgelegt, der ca. vier Wochen vor dem Termin der Rohbaubesprechung dem AG zugesendet wird. Dieser muss alle Gerätschaften der Beladung enthalten und wird durch den AG abgezeichnet und freigegeben. 
Die endgültige Montage der Lagerungen kann erst nach der Freigabe durch den AG erfolgen.
</t>
    </r>
  </si>
  <si>
    <t>LOS 1</t>
  </si>
  <si>
    <t>LOS 2</t>
  </si>
  <si>
    <r>
      <rPr>
        <b/>
        <sz val="16"/>
        <rFont val="Arial"/>
        <family val="2"/>
      </rPr>
      <t>Leistungsverzeichnis</t>
    </r>
    <r>
      <rPr>
        <sz val="16"/>
        <rFont val="Arial"/>
        <family val="2"/>
      </rPr>
      <t xml:space="preserve">
Beschaffung zweier baugleicher Abrollbehälter Strom (AB Strom) nach EN DIN 30722-1 oder DIN 14505:2015-01</t>
    </r>
  </si>
  <si>
    <t xml:space="preserve">Die Stadt Waldshut-Tiengen beschafft zwei baugleiche Abrolbehälter Strom (AB-Strom) 
</t>
  </si>
  <si>
    <r>
      <t xml:space="preserve">Schalt-, Bedien- und Überwachungseinrichtung
</t>
    </r>
    <r>
      <rPr>
        <sz val="11"/>
        <rFont val="Arial"/>
        <family val="2"/>
      </rPr>
      <t>Eingebaut in einen allseitig geschlossenen Schaltschrank, Ausführung gemäß DIN und VDE sowie DGU-Vorschrift 3 mit Beleuchtung. In bedienerfreundlicher Höhe elastisch gelagert. Die Steuerung ist mit den Funktionen für die üblichen im Inselbetrieb anfallenden Arbeiten im IT-Netz und TN-Netz im Einzelbetrieb vorzusehen.</t>
    </r>
  </si>
  <si>
    <r>
      <t xml:space="preserve">Intelligente Rückspeiser Erkennung u. Trennung
</t>
    </r>
    <r>
      <rPr>
        <sz val="11"/>
        <rFont val="Arial"/>
        <family val="2"/>
      </rPr>
      <t>Bei evtl. Rückleistung, hervorgerufen durch z.B. Photovoltaikanlagen oder BHKW (Rückspeiser), wird die Generatorfrequenz aktiv dauerhaft angehoben.
Eine manuelle Frequenzumschaltung auf 50 Hz sollte jederzeit möglich sein. Dieser Automatismus muss im Moment des Inselbetriebs sowie im laufenden Betrieb bei Erkennung von Rückleistung wirksam sein.
Eine alternative Lösung zur Rückspeiseerkennung ist ebenfalls zulässig, eine Funktionsbeschreibung ist beizufügen</t>
    </r>
  </si>
  <si>
    <r>
      <t xml:space="preserve">Anzeigedisplay
</t>
    </r>
    <r>
      <rPr>
        <sz val="11"/>
        <rFont val="Arial"/>
        <family val="2"/>
      </rPr>
      <t>min. 10 Zoll groß zum Anzeigen der Betriebs- und Störungsmeldungen in Klartext. Kann auch verwendet werden um die Leistungsparameter anzuzeigen.</t>
    </r>
  </si>
  <si>
    <r>
      <t xml:space="preserve">Analoge Messwertanzeige
</t>
    </r>
    <r>
      <rPr>
        <sz val="11"/>
        <rFont val="Arial"/>
        <family val="2"/>
      </rPr>
      <t>Neben der Anzeige auf dem Bildschirm sind folgende Anzeigen als analoge Anzeigen vorzusehen:
 -1 Voltmeter Generator
- 1 Frequenzmesser Generator
- 3 Amperemeter Generator (1 mal je Phase)
Die Messanzeigen müssen auch bei geschlossener Heckklappe ablesbar sein, z.B. durch ein Sichtfenster</t>
    </r>
  </si>
  <si>
    <r>
      <rPr>
        <b/>
        <sz val="11"/>
        <color theme="1"/>
        <rFont val="Arial"/>
        <family val="2"/>
      </rPr>
      <t>Hauptschalter vorhanden:</t>
    </r>
    <r>
      <rPr>
        <sz val="11"/>
        <color theme="1"/>
        <rFont val="Arial"/>
        <family val="2"/>
      </rPr>
      <t xml:space="preserve">
Aggregat außer Betrieb bzw. eingeschaltet</t>
    </r>
  </si>
  <si>
    <r>
      <rPr>
        <b/>
        <sz val="11"/>
        <rFont val="Arial"/>
        <family val="2"/>
      </rPr>
      <t>Absicherung</t>
    </r>
    <r>
      <rPr>
        <sz val="11"/>
        <rFont val="Arial"/>
        <family val="2"/>
      </rPr>
      <t xml:space="preserve">
Alle Anschlüsse sind entsprechend ihrer Ausgangsleistung mit Sicherungsautomaten (MCB) abzusichern</t>
    </r>
  </si>
  <si>
    <r>
      <rPr>
        <b/>
        <sz val="11"/>
        <rFont val="Arial"/>
        <family val="2"/>
      </rPr>
      <t>Abgänge Netzform auf IT Netz (Schutztrennung mit ISO Überwachung), alle Steckdosen min. IP67</t>
    </r>
    <r>
      <rPr>
        <sz val="11"/>
        <rFont val="Arial"/>
        <family val="2"/>
      </rPr>
      <t xml:space="preserve">
- 1 x 125 A CEE 400 V, 5 polig in "6 Uhr Stellung" mit FI (RCD Typ B)
- 3 x 63 A CEE 400 V, 5 polig in "6 Uhr Stellung" mit FI (RCD Typ B)
- 2 x 32 A CEE 400 V, 5 polig in "6 Uhr Stellung" mit FI (RCD Typ B)
- 2 x 16A CEE 400 V, 5 polig in "6 Uhr Stellung" mit FI (RCD Typ B)
- 3 x Schuko Steckdose 230 V mit FI (RCD Typ B)
Ausführung in Absprache mit AG</t>
    </r>
  </si>
  <si>
    <r>
      <rPr>
        <b/>
        <sz val="11"/>
        <rFont val="Arial"/>
        <family val="2"/>
      </rPr>
      <t>Hochstromsteckverbindungen</t>
    </r>
    <r>
      <rPr>
        <sz val="11"/>
        <rFont val="Arial"/>
        <family val="2"/>
      </rPr>
      <t xml:space="preserve">
4 x Abgänge Hochstromsteckverbinder im TN-C Netz für L1, L2, L3 und PEN</t>
    </r>
  </si>
  <si>
    <r>
      <rPr>
        <b/>
        <sz val="11"/>
        <rFont val="Arial"/>
        <family val="2"/>
      </rPr>
      <t>24 V DC Steckdose gemäß DIN 14690</t>
    </r>
    <r>
      <rPr>
        <sz val="11"/>
        <rFont val="Arial"/>
        <family val="2"/>
      </rPr>
      <t xml:space="preserve">
2 Stück,abgesichert je 30A</t>
    </r>
  </si>
  <si>
    <r>
      <rPr>
        <b/>
        <sz val="11"/>
        <rFont val="Arial"/>
        <family val="2"/>
      </rPr>
      <t>Option:</t>
    </r>
    <r>
      <rPr>
        <sz val="11"/>
        <rFont val="Arial"/>
        <family val="2"/>
      </rPr>
      <t xml:space="preserve">
</t>
    </r>
    <r>
      <rPr>
        <b/>
        <sz val="11"/>
        <rFont val="Arial"/>
        <family val="2"/>
      </rPr>
      <t>Wallbox</t>
    </r>
    <r>
      <rPr>
        <sz val="11"/>
        <rFont val="Arial"/>
        <family val="2"/>
      </rPr>
      <t xml:space="preserve">
Einbau von einer Wallbox mit Typ 2 Steckdose und einer Ladeleistung von je 22kW
Alternativ: mobile Ladestation 22kW Ladeleistung mit 32A CEE 400V, 5 polig Stecker und Typ 2 Steckdose </t>
    </r>
  </si>
  <si>
    <t>Die gesamte Beladung ist auf dem Abrollbehälter Verkehrssicher zu verlasten. Die Beladung ist auf passenden Halterungen, Auszügen, Euroboxen, Schiebewänden oder Schubladen zu lagern. Auf eine ausreichende Dämpfung oder ggf. Kraftunterstützung ist zu achten! Sollte der Platz in GR nicht vollständig benötigt werden, so sind noch weitere Halterungen für Euroboxen (Grundmaß 600mm x 400mm und 400mm x 300mm) inkl. der Euroboxen vorzusehen. 
Die Beladung ist so zu verlasten, dass sie leicht von Außen entnommen werden kann. Für die Leitungsroller Pos. 3.2.2.1 und 3.2.2.2 sind leichtgängige Auszüge vorzustehen</t>
  </si>
  <si>
    <r>
      <rPr>
        <b/>
        <sz val="11"/>
        <rFont val="Arial"/>
        <family val="2"/>
      </rPr>
      <t>Option:</t>
    </r>
    <r>
      <rPr>
        <sz val="11"/>
        <rFont val="Arial"/>
        <family val="2"/>
      </rPr>
      <t xml:space="preserve"> </t>
    </r>
    <r>
      <rPr>
        <b/>
        <sz val="11"/>
        <rFont val="Arial"/>
        <family val="2"/>
      </rPr>
      <t>Kabeltrommel</t>
    </r>
    <r>
      <rPr>
        <sz val="11"/>
        <rFont val="Arial"/>
        <family val="2"/>
      </rPr>
      <t xml:space="preserve">
Trommeleinheit für die Aufnahme von 4 Lastkabel, je 25 m NSSHÖU 1 x 95 mm².
Antrieb mittels 24 V Getriebemotor über Rutschnabe und Kettenräder. Bedienung über Handtaster für Auf- und Abtrommeln der Lastkabel
Um eine Verwechslung auszuschließen müssen die Kabel an beiden Enden mit L1, L2, L3 oder PEN gekennzeichnet sein.</t>
    </r>
    <r>
      <rPr>
        <sz val="11"/>
        <color rgb="FFFF0000"/>
        <rFont val="Arial"/>
        <family val="2"/>
      </rPr>
      <t xml:space="preserve">
</t>
    </r>
  </si>
  <si>
    <r>
      <rPr>
        <b/>
        <sz val="11"/>
        <rFont val="Arial"/>
        <family val="2"/>
      </rPr>
      <t>Option:</t>
    </r>
    <r>
      <rPr>
        <sz val="11"/>
        <rFont val="Arial"/>
        <family val="2"/>
      </rPr>
      <t xml:space="preserve"> </t>
    </r>
    <r>
      <rPr>
        <b/>
        <sz val="11"/>
        <rFont val="Arial"/>
        <family val="2"/>
      </rPr>
      <t>Lastkabel</t>
    </r>
    <r>
      <rPr>
        <sz val="11"/>
        <rFont val="Arial"/>
        <family val="2"/>
      </rPr>
      <t xml:space="preserve">
4 Lastkabel, je 25 m NSSHÖU 1 x 95 mm² bestückt mit Multi-Contact Stecker 
Um eine Verwechslung auszuschließen müssen die Kabel an beiden Enden mit L1, L2, L3 oder PEN gekennzeichnet sein.
</t>
    </r>
  </si>
  <si>
    <r>
      <rPr>
        <b/>
        <sz val="11"/>
        <rFont val="Arial"/>
        <family val="2"/>
      </rPr>
      <t>Paralellbetrieb</t>
    </r>
    <r>
      <rPr>
        <sz val="11"/>
        <rFont val="Arial"/>
        <family val="2"/>
      </rPr>
      <t xml:space="preserve">
Ein Zusammenschalten der beiden bestellten Aggregate muss technisch möglich sein. Gegenenfalls sind alle für den Betrieb erforderlichen Zubehörgegenstände mit Kosten aufzulisten, sofern sie nicht bereits im LV aufgeführt wurden.</t>
    </r>
  </si>
  <si>
    <t xml:space="preserve">Abnahme durch eine Prüfstelle für das Feuerwehrgerätewesen Baden-Württemberg oder einer gleichwertigen unabhängigen Prüforganisation. Das Protokoll dieser Abnahme ist bei der Containerübergabe vorzulegen.
Anfallende Kosten sind in die Einheitspreise mit einzukalkulieren.
</t>
  </si>
  <si>
    <r>
      <rPr>
        <b/>
        <sz val="11"/>
        <color theme="1"/>
        <rFont val="Arial"/>
        <family val="2"/>
      </rPr>
      <t>VDE Abnahme für 400 V und 230 V Abrollbehälter</t>
    </r>
    <r>
      <rPr>
        <sz val="11"/>
        <color theme="1"/>
        <rFont val="Arial"/>
        <family val="2"/>
      </rPr>
      <t xml:space="preserve">
Der Prüfbericht ist dem AG bei der Containerübergabe vorzulegen.
</t>
    </r>
  </si>
  <si>
    <r>
      <rPr>
        <b/>
        <sz val="11"/>
        <rFont val="Arial"/>
        <family val="2"/>
      </rPr>
      <t>Erdungsanschluss</t>
    </r>
    <r>
      <rPr>
        <sz val="11"/>
        <rFont val="Arial"/>
        <family val="2"/>
      </rPr>
      <t xml:space="preserve">
Das Aggregat ist mit einem Erdungsanschluss zu versehen. 
Ein für den Berieb des Aggregats geeigneter Erdungsspieß und 10m mit ausreichendem Leitungsquerschnitt dimensionierten Erdungskabel (Farbe gelb/grün) sind mitzuliefern und zu verlasten.</t>
    </r>
  </si>
  <si>
    <r>
      <rPr>
        <b/>
        <sz val="11"/>
        <color theme="1"/>
        <rFont val="Arial"/>
        <family val="2"/>
      </rPr>
      <t>Lackierung Aufbau</t>
    </r>
    <r>
      <rPr>
        <sz val="11"/>
        <color theme="1"/>
        <rFont val="Arial"/>
        <family val="2"/>
      </rPr>
      <t xml:space="preserve">
inkl. Stirnträger und Anbauteile nach DIN in reinweiß RAL 9010. Ausführung als feine Microstrukturlackierung!</t>
    </r>
  </si>
  <si>
    <r>
      <t xml:space="preserve">Automatische Leistungssteuerung
</t>
    </r>
    <r>
      <rPr>
        <sz val="11"/>
        <color theme="1"/>
        <rFont val="Arial"/>
        <family val="2"/>
      </rPr>
      <t>Die Regelung der Leistungsabgabe und damit verbunden die Motorsteuerung muss vollautomatisch anhand des Leistungsbedarfs erfolgen (Schieflastausgleich).</t>
    </r>
  </si>
  <si>
    <r>
      <t xml:space="preserve">Abgänge Netzform auf TN-S Netz (Betriebsart Einspeisebetrieb), alle Steckdosen min. IP67
</t>
    </r>
    <r>
      <rPr>
        <sz val="11"/>
        <rFont val="Arial"/>
        <family val="2"/>
      </rPr>
      <t>(Vorrichtung zum Einspeisen z.B. in Gebäude)
- 2 x 125 A CEE 400 V, 5 polig in "1 Uhr Stellung"  ohne FI
- 1 x 63 A CEE 400 V, 5 polig in "1 Uhr Stellung"  ohne FI
- 3 x 63 A CEE 400 V, 5 polig in "6 Uhr Stellung"  mit FI
- 2 x 32 A CEE 400 V, 5 polig in "6 Uhr Stellung"  mit FI
- 2 x 16 A CEE 400 V, 5 polig in "6 Uhr Stellung"  mit FI
- 3 x Schuko Steckdose 16A, 230V, ohne ISO Überwachung und mit FI
Ausführung in Absprache mit AG</t>
    </r>
  </si>
  <si>
    <t>5.1</t>
  </si>
  <si>
    <t>5.2</t>
  </si>
  <si>
    <t>15 m, CEE-Stecker/CEE-Kupplung 125 A / 400 V, 1 h CEE IP 67
H07RN-F 5G35,0 mm², gelb
Temperaturbereich -25 bis +60 °C
Feindrähtig</t>
  </si>
  <si>
    <t>Optional:
Mehrpreis für vorgegangene Position als Leitungsroller</t>
  </si>
  <si>
    <t>10 m H07RN-F 3G2,5 mm², gelb Stecker/Steckdose 16A/ 230V Schuko IP67</t>
  </si>
  <si>
    <t>20 m 5x16mm², CEE-Stecker/CEE-Kupplung 63 A / 400 V, 6 h CEE IP 67
H07RN-F 5G16,0 mm², gelb
mit Phasenwender
Temperaturbereich -25 bis +60 °C
Feindrähtig</t>
  </si>
  <si>
    <t>10 m 5x6mm², CEE-Stecker/CEE-Kupplung 32 A / 400 V, 6 h CEE IP 67
H07RN-F 5G6,0 mm², gelb
mit Phasenwender
Temperaturbereich -25 bis +60 °C
Feindrähtig</t>
  </si>
  <si>
    <t>10 m 2,5x6mm², CEE-Stecker/CEE-Kupplung 16 A / 400 V, 6 h CEE IP 67
H07RN-F 5G2,5 mm², gelb
mit Phasenwender
Temperaturbereich -25 bis +60 °C
Feindrähtig</t>
  </si>
  <si>
    <t>- Eingang: CEE-Stecker 5-polig, 16 A, 400 V, 6h, IP67
- 40 m Leitung H07RN-F 5G 2,5 mm², gelb
- Ausgang:
1 x CEE-Einbausteckdose 5-polig, 16 A, 400V, 6h, IP67
3 x Schutzkontaktsteckdosen 3-polig, 16 A, 230V, IP67
- thermischer Überhitzungsschutz 1 pol.
- mit innen liegender Bremse
- Schutzisolierter Trommelkörper 
- Die Tragegriffe müssen so geschaffen sein, das Tragen des Leitungsrollers mit einer oder zwei Personen möglich ist. Tragegriffe müssen isoliert sein.</t>
  </si>
  <si>
    <r>
      <rPr>
        <b/>
        <sz val="11"/>
        <rFont val="Arial"/>
        <family val="2"/>
      </rPr>
      <t>Vollgummi-Sicherheitsverteiler 63A</t>
    </r>
    <r>
      <rPr>
        <sz val="11"/>
        <rFont val="Arial"/>
        <family val="2"/>
      </rPr>
      <t xml:space="preserve">
Eingang: CEE-Stecker 5-polig, 63 A, 400 V, 6h, IP67 
  3,00 m Leitung H07RN-F 5G16mm²
Ausgänge (alle IP 67):
2 x CEE 5-polig, 32 A, 400 V, 6h, IP67
2 x CEE 5-polig, 16 A, 400 V, 6h, IP67
3 x Schutzkontaktsteckdose 16A, 230 V
Schutztechnik:
2 x MCB 3-polig, 32 A (C)
2 x MCB 3-polig, 16 A (C)
3 x MCB 1-polig, 16 A (B)
Schutzart Verteiler IP54
Schutzisoliertes Gehäuse aus Vollgummi mit Tragegriffen und Standfüßen
Maße (TxBxH): ca. 350 x 250 x 350 mm
</t>
    </r>
  </si>
  <si>
    <r>
      <rPr>
        <b/>
        <sz val="11"/>
        <rFont val="Arial"/>
        <family val="2"/>
      </rPr>
      <t>Stativ</t>
    </r>
    <r>
      <rPr>
        <sz val="11"/>
        <rFont val="Arial"/>
        <family val="2"/>
      </rPr>
      <t xml:space="preserve">
Dreibeinstativ gemäß DIN 14683 und Aufsteckzapfen nach DIN 14640</t>
    </r>
  </si>
  <si>
    <t>Elektrowerkzeugkasten gemäß DIN 14885</t>
  </si>
  <si>
    <t>Kabelbrücken zur Aufnahme von mind. 2 Leitungen H07RN-F 5G 35,0 mm²
Mindestbelastbarkeit 3,5 Tonnen
Gefahrenkennzeichnung gelb-schwarz
Gesamtlänge: 3 m</t>
  </si>
  <si>
    <t>Alternativ zu 3.2.6.4 und 3.2.6.5
Die oben genannten Positionen gelten auch als erfüllt, wenn Geräte angeboten werden, bei denen USB-A und USB-C Anschlüsse kombiniert sind. Unter der Vorraussetzung, dass pro Ladegerät min. 10 Geräte gleichzeitig geladen werden können, die Ladeleistung pro Einzelgerät bei min. 15W liegt, und wenn einen Überhitzungsschutz und eine Kurzschlusssicherung vorhanden ist.
Das Ladegerät muss für den Dauerbetrieb geeignet sein.
Stromeingang über einen 230V Schutzkontaktstecker</t>
  </si>
  <si>
    <r>
      <rPr>
        <b/>
        <sz val="11"/>
        <color theme="1"/>
        <rFont val="Arial"/>
        <family val="2"/>
      </rPr>
      <t xml:space="preserve">USB Ladekabel Eingang USB-A, </t>
    </r>
    <r>
      <rPr>
        <sz val="11"/>
        <color theme="1"/>
        <rFont val="Arial"/>
        <family val="2"/>
      </rPr>
      <t xml:space="preserve">
Ausgang USB-C® Stecker, Apple Lightning Stecker und USB-Micro-B Stecker 
Kabellänge: 0,5 m</t>
    </r>
  </si>
  <si>
    <r>
      <rPr>
        <b/>
        <sz val="11"/>
        <color theme="1"/>
        <rFont val="Arial"/>
        <family val="2"/>
      </rPr>
      <t xml:space="preserve">USB Ladekabel Eingang USB-C, </t>
    </r>
    <r>
      <rPr>
        <sz val="11"/>
        <color theme="1"/>
        <rFont val="Arial"/>
        <family val="2"/>
      </rPr>
      <t xml:space="preserve">
Ausgang USB-C® Stecker, Apple Lightning Stecker und USB-Micro-B Stecker
Kabellänge: 0,5 m</t>
    </r>
  </si>
  <si>
    <t xml:space="preserve">- Eingang: CEE-Stecker 5-polig, 32 A, 400 V, 6h, IP67
- 40 m Leitung H07RN-F 5G 6,0 mm², gelb
- Ausgang:
2 x CEE-Einbausteckdose 5-polig, 16 A, 6h, 400V, IP67
1 x CEE-Einbausteckdose 5-polig, 32 A, 400V, 6h, IP67
- Schutztechnik:
2 x MCB 3-polig, 16 A (C)
- Schutzeinrichtungen hinter selbstschließendem Sichtklappenfenster
- thermischer Überhitzungsschutz 1 pol.
- mit innen liegender Bremse
- Schutzisolierter Trommelkörper 
- Die Tragegriffe müssen so geschaffen sein, dass das Tragen des Leitungsrollers mit einer oder zwei Personen möglich ist. Tragegriffe müssen isoliert sein.
</t>
  </si>
  <si>
    <t>Technischer Gebrauchswert</t>
  </si>
  <si>
    <t>2.2.1
WP</t>
  </si>
  <si>
    <t>2.3.1
WP</t>
  </si>
  <si>
    <t>2.3.11
WP</t>
  </si>
  <si>
    <t xml:space="preserve">tatsächliche Leistung
………………………………………………
</t>
  </si>
  <si>
    <t>2.5.1
WP</t>
  </si>
  <si>
    <t>tatsächliche Leistung:
……………………………………………..
Tatsächlicher Hubraum:
…………………………………………….</t>
  </si>
  <si>
    <t>2.5.2
WP</t>
  </si>
  <si>
    <t>tatsächlicher Lastwiderstand:
…………………………………………….</t>
  </si>
  <si>
    <t>2.5.3
WP</t>
  </si>
  <si>
    <t>2.5.4
WP</t>
  </si>
  <si>
    <t>beabsichtigte Lichtmaschine:
………………………………………………..</t>
  </si>
  <si>
    <t>2.5.6
WP</t>
  </si>
  <si>
    <t>2.5.7
WP</t>
  </si>
  <si>
    <t>tatsächliche Ausführung Batterie:
……………………………………………..</t>
  </si>
  <si>
    <t>2.6.1
WP</t>
  </si>
  <si>
    <t>2.6.12
WP</t>
  </si>
  <si>
    <t>beabsichtige Ausführung:
……………………………………………….</t>
  </si>
  <si>
    <t>Ausführung Heck-Umfeldbeleuchtung:
……………………………………………..
Leuchtstärke insgesamt (in Lumen):
………………………………………………</t>
  </si>
  <si>
    <t>2.6.13
WP</t>
  </si>
  <si>
    <t xml:space="preserve">Ausführung Heck-Umfeldbeleuchtung:
……………………………………………….
Leuchtstärke insgesamt (in Lumen):
……………………………………………….
</t>
  </si>
  <si>
    <t>2.6.14
WP</t>
  </si>
  <si>
    <t>2.6.15
WP</t>
  </si>
  <si>
    <t>Ausführung:
………………………………………………</t>
  </si>
  <si>
    <t>2.7.3
WP</t>
  </si>
  <si>
    <t>geplante Ausführung:
……………………………………………….</t>
  </si>
  <si>
    <t>tatsächliche Ausführung:
……………………………………………….</t>
  </si>
  <si>
    <t>2.7.14
WP</t>
  </si>
  <si>
    <t xml:space="preserve">4.3.1
</t>
  </si>
  <si>
    <t>4.3.2
WP</t>
  </si>
  <si>
    <t xml:space="preserve">Firma: ……………………………………..
Straße: …………………………………….
PLZ/Ort: ……………………………………
Entfernung in km bis Standort Auftraggeber .........................km 
(Von-Opel-Straße 2a, 79761 Waldshut-Tiengen)
</t>
  </si>
  <si>
    <t>Gesamt-preis brutto €</t>
  </si>
  <si>
    <t>Gesamt-preis Netto €</t>
  </si>
  <si>
    <t>WP</t>
  </si>
  <si>
    <t>6</t>
  </si>
  <si>
    <t>6.1</t>
  </si>
  <si>
    <t>6.1.1</t>
  </si>
  <si>
    <t>6.1.2</t>
  </si>
  <si>
    <t>6.1.3</t>
  </si>
  <si>
    <t>6.1.4</t>
  </si>
  <si>
    <t>6.1.5</t>
  </si>
  <si>
    <t>6.1.6</t>
  </si>
  <si>
    <t>6.1.7</t>
  </si>
  <si>
    <t>6.1.8</t>
  </si>
  <si>
    <t>6.1.9</t>
  </si>
  <si>
    <t>6.1.10</t>
  </si>
  <si>
    <t>6.2</t>
  </si>
  <si>
    <t xml:space="preserve">Mehrkosten für Montage auf Fahrgestell der Pos. 6.2.1
Wenn die Möglichkeit besteht, den Leitungsroller auf ein Fahrgestell zu verlasten, wird dies besser bewertet
</t>
  </si>
  <si>
    <t>6.2.1</t>
  </si>
  <si>
    <t>6.2.3</t>
  </si>
  <si>
    <t>6.2.4</t>
  </si>
  <si>
    <t>6.3</t>
  </si>
  <si>
    <t>6.3.1</t>
  </si>
  <si>
    <t>6.3.2</t>
  </si>
  <si>
    <t>6.3.3</t>
  </si>
  <si>
    <t>6.4</t>
  </si>
  <si>
    <t>6.4.1</t>
  </si>
  <si>
    <t>6.4.2</t>
  </si>
  <si>
    <t>6.4.3</t>
  </si>
  <si>
    <t>6.5</t>
  </si>
  <si>
    <t>6.6</t>
  </si>
  <si>
    <t>6.6.1</t>
  </si>
  <si>
    <t>6.6.2</t>
  </si>
  <si>
    <t>6.6.3</t>
  </si>
  <si>
    <t>6.6.4</t>
  </si>
  <si>
    <t>6.6.5</t>
  </si>
  <si>
    <t>6.6.6</t>
  </si>
  <si>
    <t>6.6.7</t>
  </si>
  <si>
    <t>6.6.8</t>
  </si>
  <si>
    <r>
      <t xml:space="preserve">Anschrift des nächstgelegenen Service-Zentrums, das sämtliche Instandhaltungs- und Reparaturarbeiten, einschließlich Richtbankreparaturen, fach- und sachgerecht durchführen kann.                                                                                                                                                                
</t>
    </r>
    <r>
      <rPr>
        <i/>
        <sz val="11"/>
        <rFont val="Arial"/>
        <family val="2"/>
      </rPr>
      <t xml:space="preserve">
Die geringste Entfernung wird am höchsten bewertet</t>
    </r>
    <r>
      <rPr>
        <sz val="11"/>
        <rFont val="Arial"/>
        <family val="2"/>
      </rPr>
      <t xml:space="preserve">
</t>
    </r>
  </si>
  <si>
    <r>
      <rPr>
        <b/>
        <sz val="11"/>
        <rFont val="Arial"/>
        <family val="2"/>
      </rPr>
      <t>Türen und Klappen</t>
    </r>
    <r>
      <rPr>
        <sz val="11"/>
        <rFont val="Arial"/>
        <family val="2"/>
      </rPr>
      <t xml:space="preserve">
Auf jeder Längsseite eine großzügig dimensionierte Servicetür mit Verriegelung und Türfeststellern, Dichtleisten vierseitig umlaufend. 
Nach oben öffnende Klappen sind mit einem Gasfederdäpfer zu versehen, so dass sie leicht zu öffnen sind und selbständig in der oberen Position verbleiben.
Die Heckklappe ist als nach oben öffnende Klappe auszuführen und muss über einen Kabelauslass verfügen, sodass die Heckklappe bei Betrieb und angeschlossenen Kabeln wieder geschlossen werden kann. 
Alle Türen und Klappen müssen abschließbar sein.
</t>
    </r>
  </si>
  <si>
    <t xml:space="preserve">Nach der technischen Abnahme wird der mängelfreie Container selbstständig durch den AG überführt. 
Können vorhandene Mängel nicht bis zum Ende der angesetzten technischen Abnahme durch den AN behoben werden, sind anfallende Kosten, z.B. weitere Übernachtung etc., durch den AN zu übernehmen.
Wenn der Ausführungsort mehr als 150 km Luftlinie vom AG-Standort entfernt ist, müssen die Container durch den AN geliefert werden. Die Kosten hierfür sind in das Angebot einzupreisen.
</t>
  </si>
  <si>
    <t>Option: 
Die Container werden zum AG-Standort Von-Opel-Str. 2a in 79761 Waldshut-Tiengen überführt und die Einweisung findet mit max. 6 Personen am AG-Standort statt. Hier sind sämtliche anfallende Kosten (inkl. Überführung) einzupreisen.</t>
  </si>
  <si>
    <t xml:space="preserve">Der Hersteller führt eine Unterweisung für das Instandhaltungs- und Ausbildungspersonal durch. Die Unterweisung kann am Tag der Containerübergabe stattfinden.
Sollte eine Überführung aufgrund der Entfernung zum AG-Standort notwendig sein, findet die Unterweisung am AG-Standort statt.
</t>
  </si>
  <si>
    <t>Rabatt</t>
  </si>
  <si>
    <t>Rohbauabnahme bei AN 
Der AG und seine Mitarbeiter führen unter Anwesenheit des Projektbeauftragten und des Konstrukteurs des AN beim AN eine Rohbauabnahme durch. Über die Abnahme wird vom AN ein Protokoll gefertigt und mit dem AG abgestimmt.
Vor der Rohbauabnahme ist ein endgültiger Beladeplan vom AN dem AG zur Freigabe vorzulegen, aus dem die Raumaufteilung und die Lagerungen der technischen Geräte gemäß dem nachfolgenden beschriebenen Leistungsverzeichnis ersichtlich sind.
Der Termin für die Rohbauabnahme muss so gewählt werden, dass alle tragenden Konstruktionen sowie die Einbauten fest installierter Aggregate besichtigt werden können, bevor Verkleidungen montiert werden.
Bei einer Entfernung von mehr als 200 km Luftlinie sind seitens des AN Übernachtungskosten für max. 4 Personen einzuplanen.</t>
  </si>
  <si>
    <t>Gebrauchsabnahme
Nach Fertigstellung findet am Ort des AN eine Gebrauchsabnahme des Containers statt, sofern Mängel dies nicht ausschließen. Über die Abnahme wird durch den AN ein Protokoll gefertigt und mit dem Auftraggeber abgestimmt. 
Gebrauchsabnahme und Übergabe kann an einem Termin erfolgen.
Bei einer Entfernung von mehr als 200 km Luftlinie sind seitens des AN Übernachtungskosten für max. 4 Personen einzuplanen.</t>
  </si>
  <si>
    <r>
      <t xml:space="preserve">Der AN hat dem Angebot eine Aufstellung für alle notwendigen Service/Inspektions- und Wartungskosten, inkl. Nebenkosten wie Fahrt- und ggf. Übernachtungskosten usw., die bei dem fertig aufgebauten Container in den nächsten 5 Jahren anfallen, beizufügen. Die Angaben sind anhand des aktuellen Kostenniveaus zu erstellen.
</t>
    </r>
    <r>
      <rPr>
        <i/>
        <sz val="11"/>
        <color theme="1"/>
        <rFont val="Arial"/>
        <family val="2"/>
      </rPr>
      <t xml:space="preserve">
niedrigere Betriebs- und Wartungskosten bzw.-aufwendungen werden besser bewertet</t>
    </r>
  </si>
  <si>
    <t>niedrigste Betriebs- und Folgekosten = 10 Punkte; nachfolgende höhere Betriebs- und Folgekosten je in 1er Schritten absteigend bis 6 Punkte. Alle nachfolgend höheren Betriebs- und Folgekosten = 0 Punkte.
Maßgeblich sind die Positionen 4.3.1 und 4.3.7. im LV LOS 1</t>
  </si>
  <si>
    <t>Die im Folgenden aufgeführte Beladung soll im und am Abrollbehälter untergebracht und geliefert werden. Alle Ausrüstungsgegenstände sind in hoher Produktqualität zu liefern, im Bereich Handwerkzeug ist Handwerkerqualität zu liefern, Baumarktqualität wird nicht akzeptiert.</t>
  </si>
  <si>
    <r>
      <rPr>
        <b/>
        <sz val="11"/>
        <rFont val="Arial"/>
        <family val="2"/>
      </rPr>
      <t>Akku-Handscheinwerfer mit Ladestation</t>
    </r>
    <r>
      <rPr>
        <sz val="11"/>
        <rFont val="Arial"/>
        <family val="2"/>
      </rPr>
      <t xml:space="preserve">
Lichtstrom min. 500 lm, 
Schutzart min. IP65
Akku muss getauscht werden können, Ladestation für 24V
mit Tragegriff, muss stabil auf dem Boden abgestellt werden können, im abgestellten Zustand muss der Leuchtwinkel zwischen 90° und 180° verstellbar sein.</t>
    </r>
  </si>
  <si>
    <r>
      <rPr>
        <b/>
        <sz val="11"/>
        <rFont val="Arial"/>
        <family val="2"/>
      </rPr>
      <t>Mehrfach USB-C Ladegerät</t>
    </r>
    <r>
      <rPr>
        <sz val="11"/>
        <rFont val="Arial"/>
        <family val="2"/>
      </rPr>
      <t xml:space="preserve">
muss für das gleichzeitige Laden von min. 20 Geräten geeignet sein, min. 300W Gesamtleistung. Es muss für den Dauerbetrieb ausgelegt sein und über einen Überhitzungsschutz und eine Kurzschlusssicherung verfügen.
Stromeingang über einen 230V Schutzkontakt-Stecker</t>
    </r>
  </si>
  <si>
    <r>
      <rPr>
        <b/>
        <sz val="11"/>
        <rFont val="Arial"/>
        <family val="2"/>
      </rPr>
      <t>Mehrfach USB-A Ladegerät</t>
    </r>
    <r>
      <rPr>
        <sz val="11"/>
        <rFont val="Arial"/>
        <family val="2"/>
      </rPr>
      <t xml:space="preserve">
muss für das gleichzeitige Laden von min. 20 Geräten geeignet sein, min. 300W Gesamtleistung. Es muss für den Dauerbetrieb ausgelegt sein und über einen Überhitzungsschutz und eine Kurzschlusssicherung verfügen.
Stromeingang über einen 230V Schutzkontakt-Stecker</t>
    </r>
  </si>
  <si>
    <r>
      <t xml:space="preserve">Für die Bewertung ist dem Angebot eine Liste mit  Hersteller,Typ und technischen Daten beizufügen.
</t>
    </r>
    <r>
      <rPr>
        <b/>
        <i/>
        <sz val="11"/>
        <rFont val="Arial"/>
        <family val="2"/>
      </rPr>
      <t>Alle nachstehend aufgeführten Positionen sind Wertungspunkte.</t>
    </r>
  </si>
  <si>
    <t xml:space="preserve">6.2.2
</t>
  </si>
  <si>
    <r>
      <rPr>
        <b/>
        <sz val="11"/>
        <color theme="1"/>
        <rFont val="Arial"/>
        <family val="2"/>
      </rPr>
      <t>Grundpreis</t>
    </r>
    <r>
      <rPr>
        <sz val="11"/>
        <color theme="1"/>
        <rFont val="Arial"/>
        <family val="2"/>
      </rPr>
      <t xml:space="preserve">
für die Lieferung zweier</t>
    </r>
    <r>
      <rPr>
        <b/>
        <sz val="11"/>
        <color theme="1"/>
        <rFont val="Arial"/>
        <family val="2"/>
      </rPr>
      <t xml:space="preserve"> Abrollbehälter</t>
    </r>
    <r>
      <rPr>
        <sz val="11"/>
        <color theme="1"/>
        <rFont val="Arial"/>
        <family val="2"/>
      </rPr>
      <t xml:space="preserve"> nach DIN. In dieser Position sind sämtliche Leistungen zusammenzufassen, die in den nachfolgenden Positionen nicht erfasst, jedoch für ein DIN-gerechten und abnahmefähigen Abrollbehälter erforderlich sind.</t>
    </r>
  </si>
  <si>
    <t xml:space="preserve"> Allgemeine Anforderungen an die Abrollbehälter</t>
  </si>
  <si>
    <t>4.3.7</t>
  </si>
  <si>
    <t>4.3.8</t>
  </si>
  <si>
    <t>Datum:</t>
  </si>
  <si>
    <t>3.3</t>
  </si>
  <si>
    <t>Zusatzausrüstung</t>
  </si>
  <si>
    <r>
      <rPr>
        <b/>
        <sz val="11"/>
        <rFont val="Arial"/>
        <family val="2"/>
      </rPr>
      <t>Optional:</t>
    </r>
    <r>
      <rPr>
        <sz val="11"/>
        <rFont val="Arial"/>
        <family val="2"/>
      </rPr>
      <t xml:space="preserve">
Anprallschutz hinter dem Haken aus stabilem Stahlblech (min. 8 mm), weiß lackiert, ca. 400/400 mm zwischen den beiden Stirnträgern</t>
    </r>
  </si>
  <si>
    <t>Kantenschutz am vorderen unteren Querträger zwischen den beiden Stirnträgern aus Edelstahl</t>
  </si>
  <si>
    <r>
      <t>Aufbau auf vorgenanntem Grundrahmen nach Wahl des Bieters. Der Aufbau teilt sich in 2 Bereiche:
- Geräteraum 
- Aggregat-Technik-Bereich 
Der Container muss  geschlossen und als eine Einheit auszuführen sein. Der Geräteraum soll im vorderen Bereich eingeplant werden. Ein Höchstmaß an Verwindungssicherheit zu gewährleisten, so dass sämtliche Teile des Aufbaus (wie Rollläden; Klappen etc.) bei maximaler Verwindung voll funktionsfähig bleiben. Hierfür erforderliche Lagerungskonstrutionen (Konuslager etc.) sind ausreichend dimensioniert einzurechnen. Als Aufbaukonstruktion kann eine Vollaluminiumkonstruktion als Paneel-, Spanten- (Sandwich- oder Massivplatten) oder Gerippebauweise (geschraubt oder geschweißt), aber auch eine Alu-Stahl-Verbundbauweise, ausgeführt werden.
Grundlänge: min. 5900 mm und max. 6.900 mm (eine Kürzere Ausführung wird bevorzugt und besser bewertet)
Hakenhöhe: 1.570 mm 
Maximale Maße: B=2550 m</t>
    </r>
    <r>
      <rPr>
        <sz val="11"/>
        <rFont val="Arial"/>
        <family val="2"/>
      </rPr>
      <t>m, H=2500</t>
    </r>
    <r>
      <rPr>
        <sz val="11"/>
        <color theme="1"/>
        <rFont val="Arial"/>
        <family val="2"/>
      </rPr>
      <t xml:space="preserve"> mm ab UK Längsträger
Wenn von der angegebenen Höhe aus technischen Gründen abgewichen werden muss, ist eine detaillierte Begründung beizulegen. Die Gesamthöhe von 4 m für Fahrzeug und Container darf allerdings nicht überschritten werden (siehe Datenblatt WLF)</t>
    </r>
  </si>
  <si>
    <t>Ausführung Container
.....................................................
……………………...........................
.....................................................
……………………...........................
tatsächliche Maße (L x H x B): 
……………………..………………………… (angeben) 
niedrige und kürzere Ausführung wird besser bewertet</t>
  </si>
  <si>
    <r>
      <rPr>
        <b/>
        <sz val="11"/>
        <color theme="1"/>
        <rFont val="Arial"/>
        <family val="2"/>
      </rPr>
      <t>Geräteraum (GR)</t>
    </r>
    <r>
      <rPr>
        <sz val="11"/>
        <color theme="1"/>
        <rFont val="Arial"/>
        <family val="2"/>
      </rPr>
      <t xml:space="preserve">
- </t>
    </r>
    <r>
      <rPr>
        <sz val="11"/>
        <rFont val="Arial"/>
        <family val="2"/>
      </rPr>
      <t>der Geräteraum muss über eine Klappe oder einen Rolladen zugänglich sein.</t>
    </r>
    <r>
      <rPr>
        <sz val="11"/>
        <color theme="1"/>
        <rFont val="Arial"/>
        <family val="2"/>
      </rPr>
      <t xml:space="preserve">
- Variabler Innenausbau mit Stellschienensystem (alle vertikalen und horizontalen Unterteilungen innerhalb des Geräteraums müssen stufenlos verstellbar sein!)
</t>
    </r>
    <r>
      <rPr>
        <sz val="11"/>
        <rFont val="Arial"/>
        <family val="2"/>
      </rPr>
      <t>- Im Geräteraum muss die Beladung  aus LOS 2 komplett verlastet werden können.</t>
    </r>
    <r>
      <rPr>
        <sz val="11"/>
        <color rgb="FFFF0000"/>
        <rFont val="Arial"/>
        <family val="2"/>
      </rPr>
      <t xml:space="preserve">
</t>
    </r>
    <r>
      <rPr>
        <sz val="11"/>
        <rFont val="Arial"/>
        <family val="2"/>
      </rPr>
      <t>- Das Material ist verkehrssicher zu verlasten, es muss einfach entnommen werden können.
- Die Scheinwerfer, die Stative und die Handscheinwerfer (3.2.4.1-3.2.4.3) müssen so verlastet werden dass sie direkt entnommen werden können. Sie dürfen nicht hinter anderen Ausrüstungsgegenständen untergebracht sein.
- Die Leitungsroller die in LOS 2 unter Pos. 3.2.2 aufgeführt sind, müssen auf Auszügen verlastet werden.
- Es sind noch min. 2 Euroboxen (600mm x 400mm x 270mm) vorzusehen, die leer sind und vom AG individuell bestückt werden können.
- Freier Platz im GR ist mit Euroboxen (600mm x 400mm und 400mm x300mm) aufzufüllen, Boxen sind mitzuliefern.</t>
    </r>
    <r>
      <rPr>
        <sz val="11"/>
        <color theme="1"/>
        <rFont val="Arial"/>
        <family val="2"/>
      </rPr>
      <t xml:space="preserve">
</t>
    </r>
  </si>
  <si>
    <r>
      <rPr>
        <b/>
        <sz val="11"/>
        <rFont val="Arial"/>
        <family val="2"/>
      </rPr>
      <t>Beschriftung</t>
    </r>
    <r>
      <rPr>
        <sz val="11"/>
        <rFont val="Arial"/>
        <family val="2"/>
      </rPr>
      <t xml:space="preserve">
an der Front in FR links oben, im Rückspiegel gut lesbar
"AB-Strom" in RAL 1026</t>
    </r>
  </si>
  <si>
    <r>
      <rPr>
        <b/>
        <sz val="11"/>
        <rFont val="Arial"/>
        <family val="2"/>
      </rPr>
      <t>Vorraussichtlicher Liefertermin</t>
    </r>
    <r>
      <rPr>
        <sz val="11"/>
        <rFont val="Arial"/>
        <family val="2"/>
      </rPr>
      <t>, bei Bei einer evt. Auftragsvergabe bis zum 31.08.2026</t>
    </r>
  </si>
  <si>
    <t>höchster technischer Gebrauchswert = 10 Punkte; nachfolgend weniger technischer Gebrauchswert je in 1er Schritten absteigend bis 6 Punkte. Alle nachfolgend niedrigeren technischen Gebrauchswerte = 0 Punkte. 
Maßgeblich sind u.a. die kursiv geschriebenen Gebrauchswerte/mit Wertungspunkt (WP) gekennzeichneten Felder im LV. Diese werden entsprechend der Angaben wie folgt bepunktet:
3 Punkte: Kriterium erfüllt + beste Ausführung aller angebotenen Lösungen
2 Punkte: Kriterium erfüllt
1 Punkt: teilweise fehlen Angaben zum Produkt/Ausführung für eine vollständige Bewertung
0 Punkte: es wurden keine Angaben zum Produkt/Ausführung gemacht
Nach Bewertung aller mit WP gekennzeicheneter Kriterien wird durch Summenbildung eine Wetungsreihenfolge für den technischen Gebrauchswert gebildet.
Abschließende Bewertung erfolgt anhand der abgegebenen Angebote durch den AG.</t>
  </si>
  <si>
    <t>2.2.2
WP</t>
  </si>
  <si>
    <t>technisch mögliche Gesamtmasse:
...............................kg
mögliche Gesamtmasse bezogen auf WLF
...............................kg
tatsächliche Gesamtmasse des Containers:
..............................kg</t>
  </si>
  <si>
    <t xml:space="preserve">Ausführung Grundrahmen
.....................................................
……………………...........................
.....................................................
.....................................................
</t>
  </si>
  <si>
    <r>
      <rPr>
        <b/>
        <sz val="11"/>
        <color theme="1"/>
        <rFont val="Arial"/>
        <family val="2"/>
      </rPr>
      <t>Containergrundrahmen n. DIN 30722 mit AB-Anschlussmaßen n. DIN 14505, Tabelle 2 und 3.</t>
    </r>
    <r>
      <rPr>
        <sz val="11"/>
        <color theme="1"/>
        <rFont val="Arial"/>
        <family val="2"/>
      </rPr>
      <t xml:space="preserve">
Längsträger ggf. mit zusätzlichen Versteifungsblechen im Überrollbereich zur Erreichung einer maximalen Festigkeit, Biegesteifigkeit, Widerstandsmoment, Verwindungssteifigkeit. Knotenbleche zwischen Stirn- und Längsträger, Versteifungsträger durch Längsträger durchgesteckt und verschweißt. Am Aufbauende unten 2 außenliegende wartungsfreie Vollkunststoffrollen (Nylon) mit abschmierbarer Edelstahlachse, die ein Verfahren des Behälters auch über größere Distanzen gewährleisten.
 </t>
    </r>
    <r>
      <rPr>
        <sz val="11"/>
        <color theme="1"/>
        <rFont val="Arial"/>
        <family val="2"/>
      </rPr>
      <t xml:space="preserve">
Verriegelung: mechanisch n. DIN und hydraulische Außenverriegelung (ggf. Fenster erforderlich)
Verriegelungsmaß: 3890 mm
Vorgeschl. Längsträger: C220 oder höherwertig mit durchgehenden außenliegenden Verstärkungsblechen
Vorgeschl. Stirnträger: I180 oder höherwertig
Aufnahmebügel DN 50 mm 4-fach eingespannt aus ST 52-3 oder gleichwertig.</t>
    </r>
  </si>
  <si>
    <t>2.2.3</t>
  </si>
  <si>
    <t xml:space="preserve">2.2.4
</t>
  </si>
  <si>
    <t xml:space="preserve">Ausführung
.....................................................
……………………...........................
.....................................................
.....................................................
</t>
  </si>
  <si>
    <t>2.3.2
WP</t>
  </si>
  <si>
    <r>
      <rPr>
        <b/>
        <sz val="11"/>
        <rFont val="Arial"/>
        <family val="2"/>
      </rPr>
      <t>Lastwiderstände 50kW</t>
    </r>
    <r>
      <rPr>
        <sz val="11"/>
        <rFont val="Arial"/>
        <family val="2"/>
      </rPr>
      <t xml:space="preserve">
Lieferung von zwei 50KW Lastwiederstände, diese dienen der Lastabnahme für den regelmäßigen Wartungs und Kontrollbetrieb. Die Lastwiderstände müssen über einzel abgesicherte Laststufen verfügen, die einzeln zuschaltbar sind (kleinste Stufe ca. 5kW). Es muss die Möglichkeit bestehen, CEE Kupplungen mit 125A, 63A und 32 A Leistung anzuschließen. 
Wenn es technisch möglich ist den integrierten Lastwiderstand unter 2.5.3 für die Lastabnahme für den Wartungs und kontrollbetrieb mit zu nutzen, so reicht die Lieferung eines Lastwiderstand 50kW aus. 
Die Lastwiderstände gehören nicht zur Beladung der Container und müssen nur geliefert werden und nicht verlastet werden.</t>
    </r>
  </si>
  <si>
    <t>Endpreis Netto</t>
  </si>
  <si>
    <t>Endpreis Brutto</t>
  </si>
  <si>
    <r>
      <rPr>
        <b/>
        <sz val="11"/>
        <color theme="1"/>
        <rFont val="Arial"/>
        <family val="2"/>
      </rPr>
      <t>Beklebung</t>
    </r>
    <r>
      <rPr>
        <sz val="11"/>
        <color theme="1"/>
        <rFont val="Arial"/>
        <family val="2"/>
      </rPr>
      <t xml:space="preserve">
eine Beklebung mit einem Durchmesser von ca. 1000mm auf beiden Seiten, sowie am Heck ist zusammen mit jeweils zwei Schriftzüge ca. 200 mm x 2000 mm einzuplanen. Genaues Design und genaue Beschriftung in Absprche mit dem AG.</t>
    </r>
  </si>
  <si>
    <r>
      <t xml:space="preserve">Die unter Punkt 2 bis 4 gemachten Angaben, beziehen sich jeweils auf </t>
    </r>
    <r>
      <rPr>
        <b/>
        <u/>
        <sz val="14"/>
        <color theme="1"/>
        <rFont val="Arial"/>
        <family val="2"/>
      </rPr>
      <t>einen</t>
    </r>
    <r>
      <rPr>
        <sz val="14"/>
        <color theme="1"/>
        <rFont val="Arial"/>
        <family val="2"/>
      </rPr>
      <t xml:space="preserve"> Container, bei Gesamtpreis Netto und Brutto ist der Preis für</t>
    </r>
    <r>
      <rPr>
        <b/>
        <u/>
        <sz val="14"/>
        <color theme="1"/>
        <rFont val="Arial"/>
        <family val="2"/>
      </rPr>
      <t xml:space="preserve"> zwei </t>
    </r>
    <r>
      <rPr>
        <sz val="14"/>
        <color theme="1"/>
        <rFont val="Arial"/>
        <family val="2"/>
      </rPr>
      <t>Container anzugeben.</t>
    </r>
  </si>
  <si>
    <r>
      <rPr>
        <b/>
        <sz val="11"/>
        <color theme="1"/>
        <rFont val="Arial"/>
        <family val="2"/>
      </rPr>
      <t>Gesamtmasse</t>
    </r>
    <r>
      <rPr>
        <sz val="11"/>
        <color theme="1"/>
        <rFont val="Arial"/>
        <family val="2"/>
      </rPr>
      <t xml:space="preserve">
technisch mögliche Gesamtmasse: min. 12.000 kg (</t>
    </r>
    <r>
      <rPr>
        <i/>
        <sz val="11"/>
        <color theme="1"/>
        <rFont val="Arial"/>
        <family val="2"/>
      </rPr>
      <t>eine höhere technisch mögliche Gesamtmasse wird besser Bewertet</t>
    </r>
    <r>
      <rPr>
        <sz val="11"/>
        <color theme="1"/>
        <rFont val="Arial"/>
        <family val="2"/>
      </rPr>
      <t xml:space="preserve">)
Die Maximale Masse des Containers muss so gewählt werden, dass er von den im Arbeitsblatt "Datenblatt WLF" dargestellten Wechselladerfahrzeugen transprtiert werden kann.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</si>
</sst>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24" x14ac:knownFonts="1">
    <font>
      <sz val="11"/>
      <color theme="1"/>
      <name val="Calibri"/>
      <family val="2"/>
      <scheme val="minor"/>
    </font>
    <font>
      <sz val="11"/>
      <color theme="1"/>
      <name val="Arial"/>
      <family val="2"/>
    </font>
    <font>
      <b/>
      <sz val="11"/>
      <color theme="1"/>
      <name val="Arial"/>
      <family val="2"/>
    </font>
    <font>
      <sz val="11"/>
      <color rgb="FF000000"/>
      <name val="Arial"/>
      <family val="2"/>
    </font>
    <font>
      <i/>
      <sz val="11"/>
      <color theme="1"/>
      <name val="Arial"/>
      <family val="2"/>
    </font>
    <font>
      <sz val="11"/>
      <name val="Arial"/>
      <family val="2"/>
    </font>
    <font>
      <b/>
      <sz val="11"/>
      <name val="Arial"/>
      <family val="2"/>
    </font>
    <font>
      <i/>
      <sz val="11"/>
      <name val="Arial"/>
      <family val="2"/>
    </font>
    <font>
      <b/>
      <sz val="14"/>
      <color theme="1"/>
      <name val="Arial"/>
      <family val="2"/>
    </font>
    <font>
      <b/>
      <sz val="14"/>
      <name val="Arial"/>
      <family val="2"/>
    </font>
    <font>
      <b/>
      <sz val="12"/>
      <name val="Arial"/>
      <family val="2"/>
    </font>
    <font>
      <b/>
      <sz val="12"/>
      <color theme="1"/>
      <name val="Arial"/>
      <family val="2"/>
    </font>
    <font>
      <b/>
      <sz val="16"/>
      <color theme="1"/>
      <name val="Arial"/>
      <family val="2"/>
    </font>
    <font>
      <sz val="11"/>
      <color theme="1"/>
      <name val="Calibri"/>
      <family val="2"/>
      <scheme val="minor"/>
    </font>
    <font>
      <b/>
      <u/>
      <sz val="12"/>
      <color theme="1"/>
      <name val="Arial"/>
      <family val="2"/>
    </font>
    <font>
      <b/>
      <u val="singleAccounting"/>
      <sz val="12"/>
      <color theme="1"/>
      <name val="Arial"/>
      <family val="2"/>
    </font>
    <font>
      <sz val="11"/>
      <color rgb="FFFF0000"/>
      <name val="Arial"/>
      <family val="2"/>
    </font>
    <font>
      <b/>
      <sz val="18"/>
      <color theme="1"/>
      <name val="Arial"/>
      <family val="2"/>
    </font>
    <font>
      <sz val="16"/>
      <name val="Arial"/>
      <family val="2"/>
    </font>
    <font>
      <b/>
      <sz val="16"/>
      <name val="Arial"/>
      <family val="2"/>
    </font>
    <font>
      <sz val="14"/>
      <color theme="1"/>
      <name val="Calibri"/>
      <family val="2"/>
      <scheme val="minor"/>
    </font>
    <font>
      <b/>
      <i/>
      <sz val="11"/>
      <name val="Arial"/>
      <family val="2"/>
    </font>
    <font>
      <sz val="14"/>
      <color theme="1"/>
      <name val="Arial"/>
      <family val="2"/>
    </font>
    <font>
      <b/>
      <u/>
      <sz val="14"/>
      <color theme="1"/>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diagonalDown="1">
      <left/>
      <right/>
      <top/>
      <bottom/>
      <diagonal style="thick">
        <color auto="1"/>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style="thin">
        <color indexed="64"/>
      </right>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4" fontId="13" fillId="0" borderId="0" applyFont="0" applyFill="0" applyBorder="0" applyAlignment="0" applyProtection="0"/>
    <xf numFmtId="0" fontId="13" fillId="0" borderId="0"/>
  </cellStyleXfs>
  <cellXfs count="149">
    <xf numFmtId="0" fontId="0" fillId="0" borderId="0" xfId="0"/>
    <xf numFmtId="0" fontId="1" fillId="0" borderId="0" xfId="0" applyFont="1"/>
    <xf numFmtId="0" fontId="1" fillId="0" borderId="0" xfId="0" applyFont="1" applyAlignment="1">
      <alignment wrapText="1"/>
    </xf>
    <xf numFmtId="0" fontId="1" fillId="0" borderId="0" xfId="0" applyFont="1" applyAlignment="1">
      <alignment horizontal="center" vertical="center" wrapText="1"/>
    </xf>
    <xf numFmtId="49" fontId="2" fillId="0" borderId="1" xfId="0" applyNumberFormat="1" applyFont="1" applyBorder="1" applyAlignment="1" applyProtection="1">
      <alignment horizontal="left" vertical="top" wrapText="1"/>
      <protection locked="0"/>
    </xf>
    <xf numFmtId="49" fontId="1" fillId="0" borderId="1" xfId="0" applyNumberFormat="1" applyFont="1" applyBorder="1" applyAlignment="1" applyProtection="1">
      <alignment horizontal="left" vertical="top" wrapText="1"/>
      <protection locked="0"/>
    </xf>
    <xf numFmtId="49" fontId="5" fillId="0" borderId="2" xfId="0" applyNumberFormat="1" applyFont="1" applyBorder="1" applyAlignment="1" applyProtection="1">
      <alignment horizontal="left" vertical="top" wrapText="1"/>
      <protection locked="0"/>
    </xf>
    <xf numFmtId="49" fontId="9" fillId="2" borderId="1" xfId="0" applyNumberFormat="1" applyFont="1" applyFill="1" applyBorder="1" applyAlignment="1">
      <alignment horizontal="left" vertical="top" wrapText="1"/>
    </xf>
    <xf numFmtId="0" fontId="9" fillId="2" borderId="1" xfId="0" applyFont="1" applyFill="1" applyBorder="1" applyAlignment="1" applyProtection="1">
      <alignment horizontal="left" vertical="top" wrapText="1"/>
      <protection locked="0"/>
    </xf>
    <xf numFmtId="0" fontId="5" fillId="0" borderId="0" xfId="0" applyFont="1"/>
    <xf numFmtId="0" fontId="1" fillId="0" borderId="1" xfId="0" applyFont="1" applyBorder="1"/>
    <xf numFmtId="0" fontId="1" fillId="0" borderId="1" xfId="0" applyFont="1" applyBorder="1" applyAlignment="1">
      <alignment wrapText="1"/>
    </xf>
    <xf numFmtId="49" fontId="9" fillId="3" borderId="1" xfId="0" applyNumberFormat="1" applyFont="1" applyFill="1" applyBorder="1" applyAlignment="1">
      <alignment horizontal="left" vertical="top" wrapText="1"/>
    </xf>
    <xf numFmtId="0" fontId="9" fillId="3" borderId="2" xfId="0" applyFont="1" applyFill="1" applyBorder="1" applyAlignment="1">
      <alignment horizontal="left" vertical="top" wrapText="1"/>
    </xf>
    <xf numFmtId="0" fontId="2" fillId="0" borderId="1" xfId="0" applyFont="1" applyBorder="1" applyAlignment="1">
      <alignment horizontal="center"/>
    </xf>
    <xf numFmtId="0" fontId="9" fillId="3" borderId="1" xfId="0" applyFont="1" applyFill="1" applyBorder="1" applyAlignment="1">
      <alignment horizontal="left" vertical="top" wrapText="1"/>
    </xf>
    <xf numFmtId="49" fontId="1" fillId="0" borderId="1" xfId="0" applyNumberFormat="1" applyFont="1" applyBorder="1" applyAlignment="1" applyProtection="1">
      <alignment vertical="top" wrapText="1"/>
      <protection locked="0"/>
    </xf>
    <xf numFmtId="0" fontId="1" fillId="0" borderId="1" xfId="0" applyFont="1" applyBorder="1" applyAlignment="1">
      <alignment vertical="center" wrapText="1"/>
    </xf>
    <xf numFmtId="49" fontId="5" fillId="0" borderId="1" xfId="0" applyNumberFormat="1"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 xfId="0" applyFont="1" applyBorder="1" applyAlignment="1">
      <alignment wrapText="1"/>
    </xf>
    <xf numFmtId="0" fontId="1" fillId="0" borderId="1" xfId="0" applyFont="1" applyBorder="1" applyAlignment="1" applyProtection="1">
      <alignment horizontal="left" vertical="top" wrapText="1"/>
      <protection locked="0"/>
    </xf>
    <xf numFmtId="49" fontId="9" fillId="3" borderId="7" xfId="0" applyNumberFormat="1" applyFont="1" applyFill="1" applyBorder="1" applyAlignment="1">
      <alignment horizontal="left" vertical="top" wrapText="1"/>
    </xf>
    <xf numFmtId="0" fontId="2" fillId="0" borderId="1" xfId="0" applyFont="1" applyBorder="1" applyAlignment="1" applyProtection="1">
      <alignment horizontal="left" vertical="top" wrapText="1"/>
      <protection locked="0"/>
    </xf>
    <xf numFmtId="0" fontId="1" fillId="0" borderId="1" xfId="0" applyFont="1" applyBorder="1" applyAlignment="1">
      <alignment horizontal="center" wrapText="1"/>
    </xf>
    <xf numFmtId="0" fontId="16" fillId="0" borderId="1" xfId="0" applyFont="1" applyBorder="1" applyAlignment="1" applyProtection="1">
      <alignment horizontal="left" vertical="top" wrapText="1"/>
      <protection locked="0"/>
    </xf>
    <xf numFmtId="49" fontId="1" fillId="0" borderId="2" xfId="0" applyNumberFormat="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9" fillId="0" borderId="1" xfId="0" applyFont="1" applyBorder="1" applyAlignment="1" applyProtection="1">
      <alignment horizontal="left" vertical="top" wrapText="1"/>
      <protection locked="0"/>
    </xf>
    <xf numFmtId="49" fontId="5" fillId="0" borderId="1" xfId="0" applyNumberFormat="1" applyFont="1" applyBorder="1" applyAlignment="1">
      <alignment horizontal="left" vertical="top" wrapText="1"/>
    </xf>
    <xf numFmtId="49" fontId="5" fillId="0" borderId="1" xfId="0" applyNumberFormat="1" applyFont="1" applyBorder="1" applyAlignment="1" applyProtection="1">
      <alignment vertical="top" wrapText="1"/>
      <protection locked="0"/>
    </xf>
    <xf numFmtId="0" fontId="6" fillId="0" borderId="1"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49" fontId="6" fillId="0" borderId="5" xfId="0" applyNumberFormat="1"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1" fillId="0" borderId="0" xfId="0" applyFont="1" applyProtection="1">
      <protection locked="0"/>
    </xf>
    <xf numFmtId="49" fontId="9" fillId="2" borderId="1" xfId="0" applyNumberFormat="1" applyFont="1" applyFill="1" applyBorder="1" applyAlignment="1" applyProtection="1">
      <alignment horizontal="left" vertical="top" wrapText="1"/>
      <protection locked="0"/>
    </xf>
    <xf numFmtId="49" fontId="12" fillId="3" borderId="0" xfId="0" applyNumberFormat="1" applyFont="1" applyFill="1" applyAlignment="1">
      <alignment horizontal="left" vertical="top"/>
    </xf>
    <xf numFmtId="0" fontId="12" fillId="3" borderId="0" xfId="0" applyFont="1" applyFill="1" applyAlignment="1">
      <alignment wrapText="1"/>
    </xf>
    <xf numFmtId="0" fontId="9"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5" fillId="0" borderId="1" xfId="0" applyFont="1" applyBorder="1" applyAlignment="1">
      <alignment vertical="top" wrapText="1"/>
    </xf>
    <xf numFmtId="0" fontId="20" fillId="0" borderId="0" xfId="0" applyFont="1"/>
    <xf numFmtId="0" fontId="5" fillId="0" borderId="1" xfId="0" applyFont="1" applyBorder="1" applyAlignment="1">
      <alignment horizontal="left" vertical="top" wrapText="1"/>
    </xf>
    <xf numFmtId="0" fontId="5" fillId="4" borderId="1" xfId="0" applyFont="1" applyFill="1" applyBorder="1" applyAlignment="1">
      <alignment horizontal="left" vertical="top" wrapText="1"/>
    </xf>
    <xf numFmtId="0" fontId="5" fillId="0" borderId="2" xfId="0" applyFont="1" applyBorder="1" applyAlignment="1">
      <alignment vertical="top" wrapText="1"/>
    </xf>
    <xf numFmtId="0" fontId="9" fillId="2" borderId="1" xfId="0" applyFont="1" applyFill="1" applyBorder="1" applyAlignment="1">
      <alignment horizontal="center" vertical="top" wrapText="1"/>
    </xf>
    <xf numFmtId="0" fontId="9" fillId="2" borderId="14" xfId="0" applyFont="1" applyFill="1" applyBorder="1" applyAlignment="1">
      <alignment horizontal="center" vertical="top" wrapText="1"/>
    </xf>
    <xf numFmtId="9" fontId="1" fillId="0" borderId="1" xfId="0" applyNumberFormat="1" applyFont="1" applyBorder="1" applyAlignment="1">
      <alignment horizontal="center" vertical="center"/>
    </xf>
    <xf numFmtId="9" fontId="1" fillId="0" borderId="1" xfId="0" quotePrefix="1" applyNumberFormat="1" applyFont="1" applyBorder="1" applyAlignment="1">
      <alignment horizontal="center" vertical="center"/>
    </xf>
    <xf numFmtId="0" fontId="3" fillId="0" borderId="1" xfId="0" applyFont="1" applyBorder="1" applyAlignment="1" applyProtection="1">
      <alignment vertical="center" wrapText="1"/>
      <protection locked="0"/>
    </xf>
    <xf numFmtId="0" fontId="1" fillId="0" borderId="1" xfId="0" applyFont="1" applyBorder="1" applyAlignment="1" applyProtection="1">
      <alignment wrapText="1"/>
      <protection locked="0"/>
    </xf>
    <xf numFmtId="0" fontId="4" fillId="0" borderId="1" xfId="0" applyFont="1" applyBorder="1" applyAlignment="1" applyProtection="1">
      <alignment vertical="center" wrapText="1"/>
      <protection locked="0"/>
    </xf>
    <xf numFmtId="0" fontId="4" fillId="0" borderId="1" xfId="0" applyFont="1" applyBorder="1" applyAlignment="1" applyProtection="1">
      <alignment wrapText="1"/>
      <protection locked="0"/>
    </xf>
    <xf numFmtId="0" fontId="4" fillId="0" borderId="1" xfId="0" applyFont="1" applyBorder="1" applyAlignment="1" applyProtection="1">
      <alignment vertical="top" wrapText="1"/>
      <protection locked="0"/>
    </xf>
    <xf numFmtId="0" fontId="5" fillId="0" borderId="1" xfId="0" applyFont="1" applyBorder="1" applyAlignment="1" applyProtection="1">
      <alignment wrapText="1"/>
      <protection locked="0"/>
    </xf>
    <xf numFmtId="0" fontId="7" fillId="0" borderId="1" xfId="0" applyFont="1" applyBorder="1" applyAlignment="1" applyProtection="1">
      <alignment vertical="center" wrapText="1"/>
      <protection locked="0"/>
    </xf>
    <xf numFmtId="0" fontId="1" fillId="0" borderId="1" xfId="0" applyFont="1" applyBorder="1" applyAlignment="1" applyProtection="1">
      <alignment vertical="top" wrapText="1"/>
      <protection locked="0"/>
    </xf>
    <xf numFmtId="0" fontId="1" fillId="0" borderId="1" xfId="0" applyFont="1" applyBorder="1" applyProtection="1">
      <protection locked="0"/>
    </xf>
    <xf numFmtId="49" fontId="9" fillId="0" borderId="1" xfId="0" applyNumberFormat="1" applyFont="1" applyBorder="1" applyAlignment="1" applyProtection="1">
      <alignment horizontal="left" vertical="top" wrapText="1"/>
      <protection locked="0"/>
    </xf>
    <xf numFmtId="49" fontId="7" fillId="0" borderId="1" xfId="0" applyNumberFormat="1" applyFont="1" applyBorder="1" applyAlignment="1" applyProtection="1">
      <alignment horizontal="left" vertical="top" wrapText="1"/>
      <protection locked="0"/>
    </xf>
    <xf numFmtId="0" fontId="1" fillId="0" borderId="5" xfId="0" applyFont="1" applyBorder="1" applyProtection="1">
      <protection locked="0"/>
    </xf>
    <xf numFmtId="0" fontId="1" fillId="0" borderId="4" xfId="0" applyFont="1" applyBorder="1" applyAlignment="1" applyProtection="1">
      <alignment wrapText="1"/>
      <protection locked="0"/>
    </xf>
    <xf numFmtId="0" fontId="5" fillId="0" borderId="1" xfId="0" applyFont="1" applyBorder="1" applyProtection="1">
      <protection locked="0"/>
    </xf>
    <xf numFmtId="0" fontId="7" fillId="0" borderId="1" xfId="0" applyFont="1" applyBorder="1" applyAlignment="1" applyProtection="1">
      <alignment vertical="top" wrapText="1"/>
      <protection locked="0"/>
    </xf>
    <xf numFmtId="0" fontId="1" fillId="0" borderId="0" xfId="0" applyFont="1" applyAlignment="1" applyProtection="1">
      <alignment wrapText="1"/>
      <protection locked="0"/>
    </xf>
    <xf numFmtId="0" fontId="11" fillId="0" borderId="12" xfId="0" applyFont="1" applyBorder="1" applyProtection="1">
      <protection locked="0"/>
    </xf>
    <xf numFmtId="0" fontId="11" fillId="0" borderId="13" xfId="0" applyFont="1" applyBorder="1" applyProtection="1">
      <protection locked="0"/>
    </xf>
    <xf numFmtId="0" fontId="8" fillId="0" borderId="0" xfId="0" applyFont="1" applyAlignment="1" applyProtection="1">
      <alignment horizontal="right"/>
      <protection locked="0"/>
    </xf>
    <xf numFmtId="44" fontId="14" fillId="0" borderId="11" xfId="1" applyFont="1" applyBorder="1" applyProtection="1">
      <protection locked="0"/>
    </xf>
    <xf numFmtId="44" fontId="15" fillId="0" borderId="10" xfId="0" applyNumberFormat="1" applyFont="1" applyBorder="1" applyProtection="1">
      <protection locked="0"/>
    </xf>
    <xf numFmtId="0" fontId="2" fillId="0" borderId="0" xfId="0" applyFont="1" applyProtection="1">
      <protection locked="0"/>
    </xf>
    <xf numFmtId="0" fontId="1" fillId="0" borderId="21" xfId="0" applyFont="1" applyBorder="1" applyProtection="1">
      <protection locked="0"/>
    </xf>
    <xf numFmtId="0" fontId="1" fillId="0" borderId="22" xfId="0" applyFont="1" applyBorder="1" applyProtection="1">
      <protection locked="0"/>
    </xf>
    <xf numFmtId="0" fontId="1" fillId="0" borderId="1"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 fillId="0" borderId="1" xfId="0" applyFont="1" applyBorder="1" applyAlignment="1" applyProtection="1">
      <alignment horizontal="center"/>
      <protection locked="0"/>
    </xf>
    <xf numFmtId="0" fontId="17" fillId="0" borderId="0" xfId="0" applyFont="1" applyAlignment="1">
      <alignment horizontal="center" vertical="center" wrapText="1"/>
    </xf>
    <xf numFmtId="0" fontId="5" fillId="2" borderId="1" xfId="0" applyFont="1" applyFill="1" applyBorder="1" applyAlignment="1">
      <alignment horizontal="left" vertical="top" wrapText="1"/>
    </xf>
    <xf numFmtId="49" fontId="6" fillId="0" borderId="1" xfId="0" applyNumberFormat="1" applyFont="1" applyBorder="1" applyAlignment="1">
      <alignment horizontal="left" wrapText="1"/>
    </xf>
    <xf numFmtId="0" fontId="6" fillId="0" borderId="1" xfId="0" applyFont="1" applyBorder="1" applyAlignment="1">
      <alignment horizontal="left" wrapText="1"/>
    </xf>
    <xf numFmtId="49" fontId="6" fillId="0" borderId="1" xfId="0" applyNumberFormat="1" applyFont="1" applyBorder="1" applyAlignment="1">
      <alignment horizontal="center" wrapText="1"/>
    </xf>
    <xf numFmtId="0" fontId="2" fillId="0" borderId="1" xfId="0" applyFont="1" applyBorder="1" applyAlignment="1">
      <alignment wrapText="1"/>
    </xf>
    <xf numFmtId="49" fontId="2" fillId="2" borderId="1" xfId="0" applyNumberFormat="1" applyFont="1" applyFill="1" applyBorder="1" applyAlignment="1">
      <alignment horizontal="left" vertical="top" wrapText="1"/>
    </xf>
    <xf numFmtId="49" fontId="10" fillId="2" borderId="2" xfId="0" applyNumberFormat="1" applyFont="1" applyFill="1" applyBorder="1" applyAlignment="1">
      <alignment horizontal="left" vertical="top" wrapText="1"/>
    </xf>
    <xf numFmtId="0" fontId="1" fillId="2" borderId="1" xfId="0" applyFont="1" applyFill="1" applyBorder="1"/>
    <xf numFmtId="49" fontId="1" fillId="0" borderId="1" xfId="0" applyNumberFormat="1" applyFont="1" applyBorder="1" applyAlignment="1">
      <alignment horizontal="left" vertical="top" wrapText="1"/>
    </xf>
    <xf numFmtId="49" fontId="5" fillId="0" borderId="2" xfId="0" applyNumberFormat="1" applyFont="1" applyBorder="1" applyAlignment="1">
      <alignment horizontal="left" vertical="top"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49" fontId="2" fillId="0" borderId="0" xfId="0" applyNumberFormat="1" applyFont="1" applyAlignment="1">
      <alignment wrapText="1"/>
    </xf>
    <xf numFmtId="49" fontId="11" fillId="2" borderId="1" xfId="0" applyNumberFormat="1" applyFont="1" applyFill="1" applyBorder="1" applyAlignment="1">
      <alignment horizontal="left" vertical="top" wrapText="1"/>
    </xf>
    <xf numFmtId="49" fontId="1" fillId="0" borderId="1" xfId="0" applyNumberFormat="1" applyFont="1" applyBorder="1" applyAlignment="1">
      <alignment horizontal="left" vertical="top"/>
    </xf>
    <xf numFmtId="49" fontId="1" fillId="0" borderId="1" xfId="0" applyNumberFormat="1" applyFont="1" applyBorder="1" applyAlignment="1">
      <alignment vertical="top" wrapText="1"/>
    </xf>
    <xf numFmtId="49" fontId="5" fillId="0" borderId="1" xfId="0" applyNumberFormat="1" applyFont="1" applyBorder="1" applyAlignment="1">
      <alignment vertical="top" wrapText="1"/>
    </xf>
    <xf numFmtId="0" fontId="5" fillId="0" borderId="1" xfId="0" applyFont="1" applyBorder="1" applyAlignment="1">
      <alignment horizontal="center" vertical="center"/>
    </xf>
    <xf numFmtId="0" fontId="1" fillId="0" borderId="8" xfId="0" applyFont="1" applyBorder="1" applyAlignment="1">
      <alignment horizontal="left" vertical="top"/>
    </xf>
    <xf numFmtId="49" fontId="1" fillId="0" borderId="8" xfId="0" applyNumberFormat="1" applyFont="1" applyBorder="1" applyAlignment="1">
      <alignment vertical="top"/>
    </xf>
    <xf numFmtId="0" fontId="1" fillId="0" borderId="8" xfId="0" applyFont="1" applyBorder="1" applyAlignment="1">
      <alignment vertical="top"/>
    </xf>
    <xf numFmtId="0" fontId="1" fillId="0" borderId="8" xfId="0" applyFont="1" applyBorder="1" applyAlignment="1">
      <alignment horizontal="center" vertical="center"/>
    </xf>
    <xf numFmtId="0" fontId="11" fillId="0" borderId="8" xfId="0" applyFont="1" applyBorder="1"/>
    <xf numFmtId="0" fontId="11" fillId="0" borderId="0" xfId="0" applyFont="1"/>
    <xf numFmtId="0" fontId="9" fillId="2" borderId="2" xfId="0" applyFont="1" applyFill="1" applyBorder="1" applyAlignment="1" applyProtection="1">
      <alignment horizontal="left" vertical="top" wrapText="1"/>
      <protection locked="0"/>
    </xf>
    <xf numFmtId="0" fontId="9" fillId="2" borderId="5" xfId="0" applyFont="1" applyFill="1" applyBorder="1" applyAlignment="1" applyProtection="1">
      <alignment horizontal="left" vertical="top" wrapText="1"/>
      <protection locked="0"/>
    </xf>
    <xf numFmtId="0" fontId="9" fillId="2" borderId="4" xfId="0" applyFont="1" applyFill="1" applyBorder="1" applyAlignment="1" applyProtection="1">
      <alignment horizontal="left" vertical="top" wrapText="1"/>
      <protection locked="0"/>
    </xf>
    <xf numFmtId="0" fontId="22" fillId="0" borderId="0" xfId="0" applyFont="1" applyAlignment="1">
      <alignment horizontal="center" vertical="center" wrapText="1"/>
    </xf>
    <xf numFmtId="0" fontId="1" fillId="0" borderId="0" xfId="0" applyFont="1" applyAlignment="1">
      <alignment horizontal="center" vertical="center" wrapText="1"/>
    </xf>
    <xf numFmtId="0" fontId="2" fillId="0" borderId="1" xfId="0" applyFont="1" applyBorder="1" applyAlignment="1">
      <alignment horizontal="center"/>
    </xf>
    <xf numFmtId="0" fontId="18" fillId="0" borderId="0" xfId="0" applyFont="1" applyAlignment="1">
      <alignment horizontal="center" vertical="center" wrapText="1"/>
    </xf>
    <xf numFmtId="0" fontId="1" fillId="0" borderId="6" xfId="0" applyFont="1" applyBorder="1" applyAlignment="1">
      <alignment horizontal="center" vertical="top" wrapText="1"/>
    </xf>
    <xf numFmtId="0" fontId="17" fillId="0" borderId="0" xfId="0" applyFont="1" applyAlignment="1">
      <alignment horizontal="center" vertical="center" wrapText="1"/>
    </xf>
    <xf numFmtId="49" fontId="1" fillId="0" borderId="2" xfId="0" applyNumberFormat="1" applyFont="1" applyBorder="1" applyAlignment="1" applyProtection="1">
      <alignment horizontal="center" vertical="top" wrapText="1"/>
      <protection locked="0"/>
    </xf>
    <xf numFmtId="49" fontId="1" fillId="0" borderId="5" xfId="0" applyNumberFormat="1" applyFont="1" applyBorder="1" applyAlignment="1" applyProtection="1">
      <alignment horizontal="center" vertical="top" wrapText="1"/>
      <protection locked="0"/>
    </xf>
    <xf numFmtId="0" fontId="1" fillId="3" borderId="2" xfId="0" applyFont="1" applyFill="1" applyBorder="1" applyAlignment="1">
      <alignment horizontal="center"/>
    </xf>
    <xf numFmtId="0" fontId="1" fillId="3" borderId="5" xfId="0" applyFont="1" applyFill="1" applyBorder="1" applyAlignment="1">
      <alignment horizontal="center"/>
    </xf>
    <xf numFmtId="0" fontId="1" fillId="3" borderId="4" xfId="0" applyFont="1" applyFill="1" applyBorder="1" applyAlignment="1">
      <alignment horizontal="center"/>
    </xf>
    <xf numFmtId="0" fontId="1" fillId="0" borderId="2" xfId="0" applyFont="1" applyBorder="1" applyAlignment="1" applyProtection="1">
      <alignment horizontal="center"/>
      <protection locked="0"/>
    </xf>
    <xf numFmtId="0" fontId="1" fillId="0" borderId="5" xfId="0" applyFont="1" applyBorder="1" applyAlignment="1" applyProtection="1">
      <alignment horizontal="center"/>
      <protection locked="0"/>
    </xf>
    <xf numFmtId="0" fontId="1" fillId="0" borderId="4" xfId="0" applyFont="1" applyBorder="1" applyAlignment="1" applyProtection="1">
      <alignment horizontal="center"/>
      <protection locked="0"/>
    </xf>
    <xf numFmtId="0" fontId="1" fillId="2" borderId="2" xfId="0" applyFont="1" applyFill="1" applyBorder="1" applyAlignment="1" applyProtection="1">
      <alignment horizontal="center" wrapText="1"/>
      <protection locked="0"/>
    </xf>
    <xf numFmtId="0" fontId="1" fillId="2" borderId="5" xfId="0" applyFont="1" applyFill="1" applyBorder="1" applyAlignment="1" applyProtection="1">
      <alignment horizontal="center" wrapText="1"/>
      <protection locked="0"/>
    </xf>
    <xf numFmtId="0" fontId="1" fillId="2" borderId="4" xfId="0" applyFont="1" applyFill="1" applyBorder="1" applyAlignment="1" applyProtection="1">
      <alignment horizontal="center" wrapText="1"/>
      <protection locked="0"/>
    </xf>
    <xf numFmtId="49" fontId="9" fillId="2" borderId="2" xfId="0" applyNumberFormat="1" applyFont="1" applyFill="1" applyBorder="1" applyAlignment="1" applyProtection="1">
      <alignment horizontal="center" vertical="top" wrapText="1"/>
      <protection locked="0"/>
    </xf>
    <xf numFmtId="49" fontId="9" fillId="2" borderId="5" xfId="0" applyNumberFormat="1" applyFont="1" applyFill="1" applyBorder="1" applyAlignment="1" applyProtection="1">
      <alignment horizontal="center" vertical="top" wrapText="1"/>
      <protection locked="0"/>
    </xf>
    <xf numFmtId="49" fontId="9" fillId="2" borderId="4" xfId="0" applyNumberFormat="1" applyFont="1" applyFill="1" applyBorder="1" applyAlignment="1" applyProtection="1">
      <alignment horizontal="center" vertical="top" wrapText="1"/>
      <protection locked="0"/>
    </xf>
    <xf numFmtId="49" fontId="1" fillId="0" borderId="4" xfId="0" applyNumberFormat="1" applyFont="1" applyBorder="1" applyAlignment="1" applyProtection="1">
      <alignment horizontal="center" vertical="top" wrapText="1"/>
      <protection locked="0"/>
    </xf>
    <xf numFmtId="0" fontId="5" fillId="0" borderId="1" xfId="0" applyFont="1" applyBorder="1" applyAlignment="1">
      <alignment horizontal="left" vertical="top" wrapText="1"/>
    </xf>
    <xf numFmtId="0" fontId="0" fillId="2" borderId="1" xfId="0" applyFill="1" applyBorder="1" applyAlignment="1">
      <alignment horizontal="center"/>
    </xf>
    <xf numFmtId="0" fontId="8" fillId="2" borderId="1" xfId="0" applyFont="1" applyFill="1" applyBorder="1" applyAlignment="1">
      <alignment horizontal="center"/>
    </xf>
    <xf numFmtId="0" fontId="1" fillId="0" borderId="3" xfId="0" applyFont="1" applyBorder="1" applyAlignment="1">
      <alignment horizontal="center"/>
    </xf>
    <xf numFmtId="0" fontId="9" fillId="2" borderId="1" xfId="0" applyFont="1" applyFill="1" applyBorder="1" applyAlignment="1">
      <alignment horizontal="center" vertical="center" wrapText="1"/>
    </xf>
    <xf numFmtId="49" fontId="7" fillId="4" borderId="9" xfId="0" applyNumberFormat="1" applyFont="1" applyFill="1" applyBorder="1" applyAlignment="1">
      <alignment horizontal="center" vertical="top" wrapText="1"/>
    </xf>
    <xf numFmtId="49" fontId="7" fillId="4" borderId="7" xfId="0" applyNumberFormat="1" applyFont="1" applyFill="1" applyBorder="1" applyAlignment="1">
      <alignment horizontal="center" vertical="top" wrapText="1"/>
    </xf>
    <xf numFmtId="49" fontId="1" fillId="4" borderId="9" xfId="0" applyNumberFormat="1" applyFont="1" applyFill="1" applyBorder="1" applyAlignment="1">
      <alignment horizontal="center" vertical="top" wrapText="1"/>
    </xf>
    <xf numFmtId="49" fontId="1" fillId="4" borderId="7" xfId="0" applyNumberFormat="1" applyFont="1" applyFill="1" applyBorder="1" applyAlignment="1">
      <alignment horizontal="center" vertical="top" wrapText="1"/>
    </xf>
    <xf numFmtId="0" fontId="11" fillId="0" borderId="0" xfId="0" applyFont="1" applyAlignment="1">
      <alignment horizontal="right" vertical="center"/>
    </xf>
    <xf numFmtId="0" fontId="1" fillId="2" borderId="2"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4" xfId="0" applyFont="1" applyFill="1" applyBorder="1" applyAlignment="1">
      <alignment horizontal="center" vertical="center"/>
    </xf>
    <xf numFmtId="49" fontId="10" fillId="2" borderId="2" xfId="0" applyNumberFormat="1" applyFont="1" applyFill="1" applyBorder="1" applyAlignment="1">
      <alignment horizontal="left" vertical="top" wrapText="1"/>
    </xf>
    <xf numFmtId="49" fontId="10" fillId="2" borderId="5" xfId="0" applyNumberFormat="1" applyFont="1" applyFill="1" applyBorder="1" applyAlignment="1">
      <alignment horizontal="left" vertical="top" wrapText="1"/>
    </xf>
    <xf numFmtId="49" fontId="10" fillId="2" borderId="4" xfId="0" applyNumberFormat="1" applyFont="1" applyFill="1" applyBorder="1" applyAlignment="1">
      <alignment horizontal="left" vertical="top" wrapText="1"/>
    </xf>
    <xf numFmtId="0" fontId="1" fillId="0" borderId="15" xfId="0" applyFont="1" applyBorder="1" applyAlignment="1">
      <alignment horizontal="center"/>
    </xf>
    <xf numFmtId="0" fontId="1" fillId="0" borderId="16" xfId="0" applyFont="1" applyBorder="1" applyAlignment="1">
      <alignment horizontal="center"/>
    </xf>
    <xf numFmtId="0" fontId="1" fillId="0" borderId="17"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0" xfId="0" applyFont="1" applyBorder="1" applyAlignment="1">
      <alignment horizontal="center"/>
    </xf>
  </cellXfs>
  <cellStyles count="3">
    <cellStyle name="Standard" xfId="0" builtinId="0"/>
    <cellStyle name="Standard 4" xfId="2" xr:uid="{00000000-0005-0000-0000-00000100000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36</xdr:row>
      <xdr:rowOff>161925</xdr:rowOff>
    </xdr:from>
    <xdr:to>
      <xdr:col>22</xdr:col>
      <xdr:colOff>440551</xdr:colOff>
      <xdr:row>71</xdr:row>
      <xdr:rowOff>134277</xdr:rowOff>
    </xdr:to>
    <xdr:pic>
      <xdr:nvPicPr>
        <xdr:cNvPr id="6" name="Grafik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1"/>
        <a:stretch>
          <a:fillRect/>
        </a:stretch>
      </xdr:blipFill>
      <xdr:spPr>
        <a:xfrm>
          <a:off x="0" y="7019925"/>
          <a:ext cx="17204551" cy="6639852"/>
        </a:xfrm>
        <a:prstGeom prst="rect">
          <a:avLst/>
        </a:prstGeom>
      </xdr:spPr>
    </xdr:pic>
    <xdr:clientData/>
  </xdr:twoCellAnchor>
  <xdr:twoCellAnchor editAs="oneCell">
    <xdr:from>
      <xdr:col>0</xdr:col>
      <xdr:colOff>85725</xdr:colOff>
      <xdr:row>1</xdr:row>
      <xdr:rowOff>0</xdr:rowOff>
    </xdr:from>
    <xdr:to>
      <xdr:col>22</xdr:col>
      <xdr:colOff>438150</xdr:colOff>
      <xdr:row>36</xdr:row>
      <xdr:rowOff>83423</xdr:rowOff>
    </xdr:to>
    <xdr:pic>
      <xdr:nvPicPr>
        <xdr:cNvPr id="2" name="Grafik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a:stretch>
          <a:fillRect/>
        </a:stretch>
      </xdr:blipFill>
      <xdr:spPr>
        <a:xfrm>
          <a:off x="85725" y="190500"/>
          <a:ext cx="17116425" cy="6750923"/>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3"/>
  <sheetViews>
    <sheetView topLeftCell="B1" zoomScale="90" zoomScaleNormal="90" workbookViewId="0">
      <selection activeCell="C3" sqref="C3:H27"/>
    </sheetView>
  </sheetViews>
  <sheetFormatPr baseColWidth="10" defaultRowHeight="15" x14ac:dyDescent="0.25"/>
  <cols>
    <col min="2" max="2" width="104" customWidth="1"/>
    <col min="3" max="3" width="10.7109375" customWidth="1"/>
    <col min="4" max="4" width="11.28515625" customWidth="1"/>
    <col min="5" max="5" width="43" customWidth="1"/>
    <col min="6" max="6" width="18.28515625" customWidth="1"/>
    <col min="7" max="7" width="16.85546875" customWidth="1"/>
    <col min="8" max="8" width="21.5703125" customWidth="1"/>
  </cols>
  <sheetData>
    <row r="1" spans="1:8" ht="45" customHeight="1" x14ac:dyDescent="0.25">
      <c r="A1" s="109" t="s">
        <v>216</v>
      </c>
      <c r="B1" s="109"/>
      <c r="C1" s="109"/>
      <c r="D1" s="109"/>
      <c r="E1" s="109"/>
      <c r="F1" s="109"/>
      <c r="G1" s="109"/>
      <c r="H1" s="109"/>
    </row>
    <row r="2" spans="1:8" x14ac:dyDescent="0.25">
      <c r="A2" s="3"/>
      <c r="B2" s="3"/>
      <c r="C2" s="1"/>
      <c r="D2" s="1"/>
      <c r="E2" s="1"/>
      <c r="F2" s="1"/>
      <c r="G2" s="1"/>
      <c r="H2" s="1"/>
    </row>
    <row r="3" spans="1:8" ht="20.25" x14ac:dyDescent="0.3">
      <c r="A3" s="37">
        <v>1</v>
      </c>
      <c r="B3" s="38" t="s">
        <v>46</v>
      </c>
      <c r="C3" s="130"/>
      <c r="D3" s="130"/>
      <c r="E3" s="130"/>
      <c r="F3" s="130"/>
      <c r="G3" s="130"/>
      <c r="H3" s="130"/>
    </row>
    <row r="4" spans="1:8" ht="18" x14ac:dyDescent="0.25">
      <c r="A4" s="7" t="s">
        <v>3</v>
      </c>
      <c r="B4" s="39" t="s">
        <v>47</v>
      </c>
      <c r="C4" s="130"/>
      <c r="D4" s="130"/>
      <c r="E4" s="130"/>
      <c r="F4" s="130"/>
      <c r="G4" s="130"/>
      <c r="H4" s="130"/>
    </row>
    <row r="5" spans="1:8" ht="28.5" x14ac:dyDescent="0.25">
      <c r="A5" s="40" t="s">
        <v>5</v>
      </c>
      <c r="B5" s="41" t="s">
        <v>217</v>
      </c>
      <c r="C5" s="130"/>
      <c r="D5" s="130"/>
      <c r="E5" s="130"/>
      <c r="F5" s="130"/>
      <c r="G5" s="130"/>
      <c r="H5" s="130"/>
    </row>
    <row r="6" spans="1:8" ht="185.25" x14ac:dyDescent="0.25">
      <c r="A6" s="40" t="s">
        <v>6</v>
      </c>
      <c r="B6" s="41" t="s">
        <v>164</v>
      </c>
      <c r="C6" s="130"/>
      <c r="D6" s="130"/>
      <c r="E6" s="130"/>
      <c r="F6" s="130"/>
      <c r="G6" s="130"/>
      <c r="H6" s="130"/>
    </row>
    <row r="7" spans="1:8" s="42" customFormat="1" ht="18.75" x14ac:dyDescent="0.3">
      <c r="A7" s="7" t="s">
        <v>7</v>
      </c>
      <c r="B7" s="39" t="s">
        <v>48</v>
      </c>
      <c r="C7" s="130"/>
      <c r="D7" s="130"/>
      <c r="E7" s="130"/>
      <c r="F7" s="130"/>
      <c r="G7" s="130"/>
      <c r="H7" s="130"/>
    </row>
    <row r="8" spans="1:8" ht="57" x14ac:dyDescent="0.25">
      <c r="A8" s="40" t="s">
        <v>9</v>
      </c>
      <c r="B8" s="43" t="s">
        <v>131</v>
      </c>
      <c r="C8" s="130"/>
      <c r="D8" s="130"/>
      <c r="E8" s="130"/>
      <c r="F8" s="130"/>
      <c r="G8" s="130"/>
      <c r="H8" s="130"/>
    </row>
    <row r="9" spans="1:8" ht="114" x14ac:dyDescent="0.25">
      <c r="A9" s="40" t="s">
        <v>10</v>
      </c>
      <c r="B9" s="43" t="s">
        <v>132</v>
      </c>
      <c r="C9" s="130"/>
      <c r="D9" s="130"/>
      <c r="E9" s="130"/>
      <c r="F9" s="130"/>
      <c r="G9" s="130"/>
      <c r="H9" s="130"/>
    </row>
    <row r="10" spans="1:8" ht="175.9" customHeight="1" x14ac:dyDescent="0.25">
      <c r="A10" s="40" t="s">
        <v>11</v>
      </c>
      <c r="B10" s="43" t="s">
        <v>330</v>
      </c>
      <c r="C10" s="130"/>
      <c r="D10" s="130"/>
      <c r="E10" s="130"/>
      <c r="F10" s="130"/>
      <c r="G10" s="130"/>
      <c r="H10" s="130"/>
    </row>
    <row r="11" spans="1:8" ht="57" x14ac:dyDescent="0.25">
      <c r="A11" s="40" t="s">
        <v>12</v>
      </c>
      <c r="B11" s="43" t="s">
        <v>133</v>
      </c>
      <c r="C11" s="130"/>
      <c r="D11" s="130"/>
      <c r="E11" s="130"/>
      <c r="F11" s="130"/>
      <c r="G11" s="130"/>
      <c r="H11" s="130"/>
    </row>
    <row r="12" spans="1:8" ht="128.25" x14ac:dyDescent="0.25">
      <c r="A12" s="40" t="s">
        <v>13</v>
      </c>
      <c r="B12" s="43" t="s">
        <v>331</v>
      </c>
      <c r="C12" s="130"/>
      <c r="D12" s="130"/>
      <c r="E12" s="130"/>
      <c r="F12" s="130"/>
      <c r="G12" s="130"/>
      <c r="H12" s="130"/>
    </row>
    <row r="13" spans="1:8" ht="57" x14ac:dyDescent="0.25">
      <c r="A13" s="40" t="s">
        <v>14</v>
      </c>
      <c r="B13" s="41" t="s">
        <v>49</v>
      </c>
      <c r="C13" s="130"/>
      <c r="D13" s="130"/>
      <c r="E13" s="130"/>
      <c r="F13" s="130"/>
      <c r="G13" s="130"/>
      <c r="H13" s="130"/>
    </row>
    <row r="14" spans="1:8" s="42" customFormat="1" ht="18.75" x14ac:dyDescent="0.3">
      <c r="A14" s="7" t="s">
        <v>15</v>
      </c>
      <c r="B14" s="39" t="s">
        <v>50</v>
      </c>
      <c r="C14" s="130"/>
      <c r="D14" s="130"/>
      <c r="E14" s="130"/>
      <c r="F14" s="130"/>
      <c r="G14" s="130"/>
      <c r="H14" s="130"/>
    </row>
    <row r="15" spans="1:8" ht="42.75" x14ac:dyDescent="0.25">
      <c r="A15" s="40" t="s">
        <v>17</v>
      </c>
      <c r="B15" s="44" t="s">
        <v>165</v>
      </c>
      <c r="C15" s="130"/>
      <c r="D15" s="130"/>
      <c r="E15" s="130"/>
      <c r="F15" s="130"/>
      <c r="G15" s="130"/>
      <c r="H15" s="130"/>
    </row>
    <row r="16" spans="1:8" ht="28.5" x14ac:dyDescent="0.25">
      <c r="A16" s="40" t="s">
        <v>18</v>
      </c>
      <c r="B16" s="43" t="s">
        <v>166</v>
      </c>
      <c r="C16" s="130"/>
      <c r="D16" s="130"/>
      <c r="E16" s="130"/>
      <c r="F16" s="130"/>
      <c r="G16" s="130"/>
      <c r="H16" s="130"/>
    </row>
    <row r="17" spans="1:8" s="42" customFormat="1" ht="18.75" x14ac:dyDescent="0.3">
      <c r="A17" s="7" t="s">
        <v>19</v>
      </c>
      <c r="B17" s="39" t="s">
        <v>51</v>
      </c>
      <c r="C17" s="130"/>
      <c r="D17" s="130"/>
      <c r="E17" s="130"/>
      <c r="F17" s="130"/>
      <c r="G17" s="130"/>
      <c r="H17" s="130"/>
    </row>
    <row r="18" spans="1:8" ht="28.5" x14ac:dyDescent="0.25">
      <c r="A18" s="40" t="s">
        <v>20</v>
      </c>
      <c r="B18" s="43" t="s">
        <v>52</v>
      </c>
      <c r="C18" s="130"/>
      <c r="D18" s="130"/>
      <c r="E18" s="130"/>
      <c r="F18" s="130"/>
      <c r="G18" s="130"/>
      <c r="H18" s="130"/>
    </row>
    <row r="19" spans="1:8" ht="28.5" x14ac:dyDescent="0.25">
      <c r="A19" s="40" t="s">
        <v>39</v>
      </c>
      <c r="B19" s="43" t="s">
        <v>53</v>
      </c>
      <c r="C19" s="130"/>
      <c r="D19" s="130"/>
      <c r="E19" s="130"/>
      <c r="F19" s="130"/>
      <c r="G19" s="130"/>
      <c r="H19" s="130"/>
    </row>
    <row r="20" spans="1:8" ht="28.5" x14ac:dyDescent="0.25">
      <c r="A20" s="40" t="s">
        <v>21</v>
      </c>
      <c r="B20" s="43" t="s">
        <v>54</v>
      </c>
      <c r="C20" s="130"/>
      <c r="D20" s="130"/>
      <c r="E20" s="130"/>
      <c r="F20" s="130"/>
      <c r="G20" s="130"/>
      <c r="H20" s="130"/>
    </row>
    <row r="21" spans="1:8" s="42" customFormat="1" ht="18.75" x14ac:dyDescent="0.3">
      <c r="A21" s="7" t="s">
        <v>22</v>
      </c>
      <c r="B21" s="39" t="s">
        <v>55</v>
      </c>
      <c r="C21" s="130"/>
      <c r="D21" s="130"/>
      <c r="E21" s="130"/>
      <c r="F21" s="130"/>
      <c r="G21" s="130"/>
      <c r="H21" s="130"/>
    </row>
    <row r="22" spans="1:8" ht="86.25" x14ac:dyDescent="0.25">
      <c r="A22" s="40" t="s">
        <v>23</v>
      </c>
      <c r="B22" s="41" t="s">
        <v>134</v>
      </c>
      <c r="C22" s="130"/>
      <c r="D22" s="130"/>
      <c r="E22" s="130"/>
      <c r="F22" s="130"/>
      <c r="G22" s="130"/>
      <c r="H22" s="130"/>
    </row>
    <row r="23" spans="1:8" ht="28.5" x14ac:dyDescent="0.25">
      <c r="A23" s="40" t="s">
        <v>24</v>
      </c>
      <c r="B23" s="41" t="s">
        <v>56</v>
      </c>
      <c r="C23" s="130"/>
      <c r="D23" s="130"/>
      <c r="E23" s="130"/>
      <c r="F23" s="130"/>
      <c r="G23" s="130"/>
      <c r="H23" s="130"/>
    </row>
    <row r="24" spans="1:8" x14ac:dyDescent="0.25">
      <c r="A24" s="40" t="s">
        <v>25</v>
      </c>
      <c r="B24" s="41" t="s">
        <v>167</v>
      </c>
      <c r="C24" s="130"/>
      <c r="D24" s="130"/>
      <c r="E24" s="130"/>
      <c r="F24" s="130"/>
      <c r="G24" s="130"/>
      <c r="H24" s="130"/>
    </row>
    <row r="25" spans="1:8" s="42" customFormat="1" ht="18.75" x14ac:dyDescent="0.3">
      <c r="A25" s="7" t="s">
        <v>26</v>
      </c>
      <c r="B25" s="39" t="s">
        <v>57</v>
      </c>
      <c r="C25" s="130"/>
      <c r="D25" s="130"/>
      <c r="E25" s="130"/>
      <c r="F25" s="130"/>
      <c r="G25" s="130"/>
      <c r="H25" s="130"/>
    </row>
    <row r="26" spans="1:8" ht="215.45" customHeight="1" x14ac:dyDescent="0.25">
      <c r="A26" s="40"/>
      <c r="B26" s="43" t="s">
        <v>168</v>
      </c>
      <c r="C26" s="130"/>
      <c r="D26" s="130"/>
      <c r="E26" s="130"/>
      <c r="F26" s="130"/>
      <c r="G26" s="130"/>
      <c r="H26" s="130"/>
    </row>
    <row r="27" spans="1:8" s="42" customFormat="1" ht="18.75" x14ac:dyDescent="0.3">
      <c r="A27" s="7" t="s">
        <v>27</v>
      </c>
      <c r="B27" s="39" t="s">
        <v>58</v>
      </c>
      <c r="C27" s="130"/>
      <c r="D27" s="130"/>
      <c r="E27" s="130"/>
      <c r="F27" s="130"/>
      <c r="G27" s="130"/>
      <c r="H27" s="130"/>
    </row>
    <row r="28" spans="1:8" ht="18" x14ac:dyDescent="0.25">
      <c r="A28" s="40" t="s">
        <v>28</v>
      </c>
      <c r="B28" s="45" t="s">
        <v>59</v>
      </c>
      <c r="C28" s="129" t="s">
        <v>61</v>
      </c>
      <c r="D28" s="129"/>
      <c r="E28" s="131" t="s">
        <v>62</v>
      </c>
      <c r="F28" s="131"/>
      <c r="G28" s="131"/>
      <c r="H28" s="131"/>
    </row>
    <row r="29" spans="1:8" s="42" customFormat="1" ht="18" customHeight="1" x14ac:dyDescent="0.3">
      <c r="A29" s="7" t="s">
        <v>29</v>
      </c>
      <c r="B29" s="39" t="s">
        <v>60</v>
      </c>
      <c r="C29" s="46" t="s">
        <v>214</v>
      </c>
      <c r="D29" s="47" t="s">
        <v>215</v>
      </c>
      <c r="E29" s="131"/>
      <c r="F29" s="131"/>
      <c r="G29" s="131"/>
      <c r="H29" s="131"/>
    </row>
    <row r="30" spans="1:8" ht="36" customHeight="1" x14ac:dyDescent="0.25">
      <c r="A30" s="40" t="s">
        <v>63</v>
      </c>
      <c r="B30" s="40" t="s">
        <v>64</v>
      </c>
      <c r="C30" s="48">
        <v>0.4</v>
      </c>
      <c r="D30" s="48">
        <v>0.5</v>
      </c>
      <c r="E30" s="127" t="s">
        <v>65</v>
      </c>
      <c r="F30" s="127"/>
      <c r="G30" s="127"/>
      <c r="H30" s="127"/>
    </row>
    <row r="31" spans="1:8" ht="192" customHeight="1" x14ac:dyDescent="0.25">
      <c r="A31" s="40" t="s">
        <v>31</v>
      </c>
      <c r="B31" s="40" t="s">
        <v>255</v>
      </c>
      <c r="C31" s="48">
        <v>0.4</v>
      </c>
      <c r="D31" s="48">
        <v>0.5</v>
      </c>
      <c r="E31" s="127" t="s">
        <v>354</v>
      </c>
      <c r="F31" s="127"/>
      <c r="G31" s="127"/>
      <c r="H31" s="127"/>
    </row>
    <row r="32" spans="1:8" ht="61.5" customHeight="1" x14ac:dyDescent="0.25">
      <c r="A32" s="40" t="s">
        <v>45</v>
      </c>
      <c r="B32" s="41" t="s">
        <v>135</v>
      </c>
      <c r="C32" s="48">
        <v>0.2</v>
      </c>
      <c r="D32" s="49">
        <v>0</v>
      </c>
      <c r="E32" s="127" t="s">
        <v>333</v>
      </c>
      <c r="F32" s="127"/>
      <c r="G32" s="127"/>
      <c r="H32" s="127"/>
    </row>
    <row r="33" spans="1:8" x14ac:dyDescent="0.25">
      <c r="A33" s="128"/>
      <c r="B33" s="128"/>
      <c r="C33" s="128"/>
      <c r="D33" s="128"/>
      <c r="E33" s="128"/>
      <c r="F33" s="128"/>
      <c r="G33" s="128"/>
      <c r="H33" s="128"/>
    </row>
  </sheetData>
  <mergeCells count="8">
    <mergeCell ref="E31:H31"/>
    <mergeCell ref="E32:H32"/>
    <mergeCell ref="A33:H33"/>
    <mergeCell ref="E30:H30"/>
    <mergeCell ref="A1:H1"/>
    <mergeCell ref="C28:D28"/>
    <mergeCell ref="C3:H27"/>
    <mergeCell ref="E28:H29"/>
  </mergeCells>
  <pageMargins left="0.7" right="0.7" top="0.78740157499999996" bottom="0.78740157499999996"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14"/>
  <sheetViews>
    <sheetView zoomScale="90" zoomScaleNormal="90" workbookViewId="0">
      <selection activeCell="E8" sqref="E8"/>
    </sheetView>
  </sheetViews>
  <sheetFormatPr baseColWidth="10" defaultColWidth="11.42578125" defaultRowHeight="14.25" x14ac:dyDescent="0.2"/>
  <cols>
    <col min="1" max="1" width="11.42578125" style="1"/>
    <col min="2" max="2" width="104" style="1" customWidth="1"/>
    <col min="3" max="3" width="10.7109375" style="1" customWidth="1"/>
    <col min="4" max="4" width="11.28515625" style="1" customWidth="1"/>
    <col min="5" max="5" width="40" style="1" customWidth="1"/>
    <col min="6" max="6" width="18.28515625" style="1" customWidth="1"/>
    <col min="7" max="7" width="20.7109375" style="1" customWidth="1"/>
    <col min="8" max="8" width="21.5703125" style="1" customWidth="1"/>
    <col min="9" max="9" width="23.140625" style="1" customWidth="1"/>
    <col min="10" max="16384" width="11.42578125" style="1"/>
  </cols>
  <sheetData>
    <row r="1" spans="1:8" ht="52.5" customHeight="1" x14ac:dyDescent="0.2">
      <c r="A1" s="109" t="s">
        <v>216</v>
      </c>
      <c r="B1" s="109"/>
      <c r="C1" s="109"/>
      <c r="D1" s="109"/>
      <c r="E1" s="109"/>
      <c r="F1" s="109"/>
      <c r="G1" s="109"/>
      <c r="H1" s="109"/>
    </row>
    <row r="2" spans="1:8" ht="20.25" customHeight="1" x14ac:dyDescent="0.2">
      <c r="A2" s="106" t="s">
        <v>367</v>
      </c>
      <c r="B2" s="107"/>
      <c r="C2" s="107"/>
      <c r="D2" s="107"/>
      <c r="E2" s="107"/>
      <c r="F2" s="107"/>
      <c r="G2" s="107"/>
      <c r="H2" s="107"/>
    </row>
    <row r="3" spans="1:8" ht="26.45" customHeight="1" x14ac:dyDescent="0.2">
      <c r="A3" s="111" t="s">
        <v>214</v>
      </c>
      <c r="B3" s="107"/>
      <c r="C3" s="107"/>
      <c r="D3" s="107"/>
      <c r="E3" s="107"/>
      <c r="F3" s="107"/>
      <c r="G3" s="107"/>
      <c r="H3" s="107"/>
    </row>
    <row r="4" spans="1:8" ht="24" customHeight="1" x14ac:dyDescent="0.2">
      <c r="A4" s="110"/>
      <c r="B4" s="110"/>
      <c r="C4" s="110"/>
      <c r="D4" s="110"/>
      <c r="E4" s="110"/>
      <c r="F4" s="110"/>
      <c r="G4" s="110"/>
      <c r="H4" s="110"/>
    </row>
    <row r="5" spans="1:8" ht="52.5" customHeight="1" x14ac:dyDescent="0.25">
      <c r="A5" s="12" t="s">
        <v>79</v>
      </c>
      <c r="B5" s="15" t="s">
        <v>341</v>
      </c>
      <c r="C5" s="108" t="s">
        <v>72</v>
      </c>
      <c r="D5" s="108"/>
      <c r="E5" s="14" t="s">
        <v>74</v>
      </c>
      <c r="F5" s="108" t="s">
        <v>73</v>
      </c>
      <c r="G5" s="108"/>
      <c r="H5" s="108"/>
    </row>
    <row r="6" spans="1:8" s="2" customFormat="1" ht="28.5" x14ac:dyDescent="0.2">
      <c r="A6" s="7" t="s">
        <v>80</v>
      </c>
      <c r="B6" s="8" t="s">
        <v>2</v>
      </c>
      <c r="C6" s="24" t="s">
        <v>0</v>
      </c>
      <c r="D6" s="24" t="s">
        <v>1</v>
      </c>
      <c r="E6" s="10"/>
      <c r="F6" s="17" t="s">
        <v>75</v>
      </c>
      <c r="G6" s="17" t="s">
        <v>76</v>
      </c>
      <c r="H6" s="17" t="s">
        <v>77</v>
      </c>
    </row>
    <row r="7" spans="1:8" s="2" customFormat="1" ht="72" x14ac:dyDescent="0.2">
      <c r="A7" s="4" t="s">
        <v>81</v>
      </c>
      <c r="B7" s="16" t="s">
        <v>124</v>
      </c>
      <c r="C7" s="50"/>
      <c r="D7" s="50"/>
      <c r="E7" s="51"/>
      <c r="F7" s="51"/>
      <c r="G7" s="51"/>
      <c r="H7" s="51" t="str">
        <f>IF(G7="","",G7*1.19)</f>
        <v/>
      </c>
    </row>
    <row r="8" spans="1:8" s="2" customFormat="1" ht="58.5" x14ac:dyDescent="0.2">
      <c r="A8" s="4" t="s">
        <v>82</v>
      </c>
      <c r="B8" s="16" t="s">
        <v>340</v>
      </c>
      <c r="C8" s="51"/>
      <c r="D8" s="51"/>
      <c r="E8" s="51"/>
      <c r="F8" s="51"/>
      <c r="G8" s="51"/>
      <c r="H8" s="51" t="str">
        <f>IF(G8="","",G8*1.19)</f>
        <v/>
      </c>
    </row>
    <row r="9" spans="1:8" s="2" customFormat="1" ht="18" x14ac:dyDescent="0.2">
      <c r="A9" s="7" t="s">
        <v>81</v>
      </c>
      <c r="B9" s="8" t="s">
        <v>4</v>
      </c>
      <c r="C9" s="120"/>
      <c r="D9" s="121"/>
      <c r="E9" s="121"/>
      <c r="F9" s="121"/>
      <c r="G9" s="121"/>
      <c r="H9" s="122"/>
    </row>
    <row r="10" spans="1:8" s="2" customFormat="1" ht="171.75" x14ac:dyDescent="0.2">
      <c r="A10" s="5" t="s">
        <v>256</v>
      </c>
      <c r="B10" s="16" t="s">
        <v>358</v>
      </c>
      <c r="C10" s="51"/>
      <c r="D10" s="51"/>
      <c r="E10" s="52" t="s">
        <v>357</v>
      </c>
      <c r="F10" s="51"/>
      <c r="G10" s="51"/>
      <c r="H10" s="51" t="str">
        <f t="shared" ref="H10:H13" si="0">IF(G10="","",G10*1.19)</f>
        <v/>
      </c>
    </row>
    <row r="11" spans="1:8" s="2" customFormat="1" ht="114" x14ac:dyDescent="0.2">
      <c r="A11" s="5" t="s">
        <v>355</v>
      </c>
      <c r="B11" s="16" t="s">
        <v>368</v>
      </c>
      <c r="C11" s="51"/>
      <c r="D11" s="51"/>
      <c r="E11" s="52" t="s">
        <v>356</v>
      </c>
      <c r="F11" s="51"/>
      <c r="G11" s="51"/>
      <c r="H11" s="51"/>
    </row>
    <row r="12" spans="1:8" s="2" customFormat="1" ht="57.75" x14ac:dyDescent="0.2">
      <c r="A12" s="5" t="s">
        <v>359</v>
      </c>
      <c r="B12" s="30" t="s">
        <v>347</v>
      </c>
      <c r="C12" s="51"/>
      <c r="D12" s="51"/>
      <c r="E12" s="51"/>
      <c r="F12" s="51"/>
      <c r="G12" s="51"/>
      <c r="H12" s="51" t="str">
        <f t="shared" si="0"/>
        <v/>
      </c>
    </row>
    <row r="13" spans="1:8" s="2" customFormat="1" ht="26.25" customHeight="1" x14ac:dyDescent="0.2">
      <c r="A13" s="5" t="s">
        <v>360</v>
      </c>
      <c r="B13" s="16" t="s">
        <v>348</v>
      </c>
      <c r="C13" s="51"/>
      <c r="D13" s="51"/>
      <c r="E13" s="51"/>
      <c r="F13" s="51"/>
      <c r="G13" s="51"/>
      <c r="H13" s="51" t="str">
        <f t="shared" si="0"/>
        <v/>
      </c>
    </row>
    <row r="14" spans="1:8" s="2" customFormat="1" ht="18" x14ac:dyDescent="0.2">
      <c r="A14" s="7" t="s">
        <v>82</v>
      </c>
      <c r="B14" s="8" t="s">
        <v>8</v>
      </c>
      <c r="C14" s="120"/>
      <c r="D14" s="121"/>
      <c r="E14" s="121"/>
      <c r="F14" s="121"/>
      <c r="G14" s="121"/>
      <c r="H14" s="122"/>
    </row>
    <row r="15" spans="1:8" s="2" customFormat="1" ht="285" x14ac:dyDescent="0.2">
      <c r="A15" s="5" t="s">
        <v>257</v>
      </c>
      <c r="B15" s="16" t="s">
        <v>349</v>
      </c>
      <c r="C15" s="51"/>
      <c r="D15" s="51"/>
      <c r="E15" s="52" t="s">
        <v>350</v>
      </c>
      <c r="F15" s="51"/>
      <c r="G15" s="51"/>
      <c r="H15" s="51" t="str">
        <f t="shared" ref="H15:H23" si="1">IF(G15="","",G15*1.19)</f>
        <v/>
      </c>
    </row>
    <row r="16" spans="1:8" s="2" customFormat="1" ht="157.5" customHeight="1" x14ac:dyDescent="0.2">
      <c r="A16" s="5" t="s">
        <v>362</v>
      </c>
      <c r="B16" s="16" t="s">
        <v>169</v>
      </c>
      <c r="C16" s="51"/>
      <c r="D16" s="51"/>
      <c r="E16" s="52" t="s">
        <v>361</v>
      </c>
      <c r="F16" s="51"/>
      <c r="G16" s="51"/>
      <c r="H16" s="51" t="str">
        <f t="shared" si="1"/>
        <v/>
      </c>
    </row>
    <row r="17" spans="1:8" s="2" customFormat="1" ht="143.25" x14ac:dyDescent="0.2">
      <c r="A17" s="5" t="s">
        <v>83</v>
      </c>
      <c r="B17" s="18" t="s">
        <v>325</v>
      </c>
      <c r="C17" s="51"/>
      <c r="D17" s="51"/>
      <c r="E17" s="53"/>
      <c r="F17" s="51"/>
      <c r="G17" s="51"/>
      <c r="H17" s="51" t="str">
        <f t="shared" si="1"/>
        <v/>
      </c>
    </row>
    <row r="18" spans="1:8" s="2" customFormat="1" ht="204.75" customHeight="1" x14ac:dyDescent="0.2">
      <c r="A18" s="5" t="s">
        <v>84</v>
      </c>
      <c r="B18" s="5" t="s">
        <v>351</v>
      </c>
      <c r="C18" s="51"/>
      <c r="D18" s="51"/>
      <c r="E18" s="53"/>
      <c r="F18" s="51"/>
      <c r="G18" s="51"/>
      <c r="H18" s="51" t="str">
        <f t="shared" si="1"/>
        <v/>
      </c>
    </row>
    <row r="19" spans="1:8" s="2" customFormat="1" ht="143.25" x14ac:dyDescent="0.2">
      <c r="A19" s="5" t="s">
        <v>85</v>
      </c>
      <c r="B19" s="16" t="s">
        <v>170</v>
      </c>
      <c r="C19" s="51"/>
      <c r="D19" s="51"/>
      <c r="E19" s="53"/>
      <c r="F19" s="51"/>
      <c r="G19" s="51"/>
      <c r="H19" s="51"/>
    </row>
    <row r="20" spans="1:8" s="2" customFormat="1" ht="57.75" x14ac:dyDescent="0.2">
      <c r="A20" s="5" t="s">
        <v>86</v>
      </c>
      <c r="B20" s="4" t="s">
        <v>172</v>
      </c>
      <c r="C20" s="51"/>
      <c r="D20" s="51"/>
      <c r="E20" s="51"/>
      <c r="F20" s="51"/>
      <c r="G20" s="51"/>
      <c r="H20" s="51" t="str">
        <f t="shared" si="1"/>
        <v/>
      </c>
    </row>
    <row r="21" spans="1:8" s="2" customFormat="1" ht="57.75" x14ac:dyDescent="0.2">
      <c r="A21" s="5" t="s">
        <v>258</v>
      </c>
      <c r="B21" s="4" t="s">
        <v>173</v>
      </c>
      <c r="C21" s="51"/>
      <c r="D21" s="51"/>
      <c r="E21" s="53" t="s">
        <v>174</v>
      </c>
      <c r="F21" s="51"/>
      <c r="G21" s="51"/>
      <c r="H21" s="51"/>
    </row>
    <row r="22" spans="1:8" s="2" customFormat="1" ht="43.5" x14ac:dyDescent="0.2">
      <c r="A22" s="5" t="s">
        <v>125</v>
      </c>
      <c r="B22" s="5" t="s">
        <v>175</v>
      </c>
      <c r="C22" s="51"/>
      <c r="D22" s="51"/>
      <c r="E22" s="51"/>
      <c r="F22" s="51"/>
      <c r="G22" s="51"/>
      <c r="H22" s="51" t="str">
        <f t="shared" si="1"/>
        <v/>
      </c>
    </row>
    <row r="23" spans="1:8" s="2" customFormat="1" ht="29.25" x14ac:dyDescent="0.2">
      <c r="A23" s="5" t="s">
        <v>171</v>
      </c>
      <c r="B23" s="5" t="s">
        <v>163</v>
      </c>
      <c r="C23" s="51"/>
      <c r="D23" s="51"/>
      <c r="E23" s="51"/>
      <c r="F23" s="51"/>
      <c r="G23" s="51"/>
      <c r="H23" s="51" t="str">
        <f t="shared" si="1"/>
        <v/>
      </c>
    </row>
    <row r="24" spans="1:8" s="2" customFormat="1" ht="18" x14ac:dyDescent="0.2">
      <c r="A24" s="7" t="s">
        <v>87</v>
      </c>
      <c r="B24" s="8" t="s">
        <v>16</v>
      </c>
      <c r="C24" s="120"/>
      <c r="D24" s="121"/>
      <c r="E24" s="121"/>
      <c r="F24" s="121"/>
      <c r="G24" s="121"/>
      <c r="H24" s="122"/>
    </row>
    <row r="25" spans="1:8" s="2" customFormat="1" ht="29.25" x14ac:dyDescent="0.2">
      <c r="A25" s="5" t="s">
        <v>88</v>
      </c>
      <c r="B25" s="5" t="s">
        <v>235</v>
      </c>
      <c r="C25" s="51"/>
      <c r="D25" s="51"/>
      <c r="E25" s="51"/>
      <c r="F25" s="51"/>
      <c r="G25" s="51"/>
      <c r="H25" s="51" t="str">
        <f t="shared" ref="H25:H32" si="2">IF(G25="","",G25*1.19)</f>
        <v/>
      </c>
    </row>
    <row r="26" spans="1:8" s="2" customFormat="1" ht="29.25" x14ac:dyDescent="0.2">
      <c r="A26" s="5" t="s">
        <v>89</v>
      </c>
      <c r="B26" s="5" t="s">
        <v>33</v>
      </c>
      <c r="C26" s="51"/>
      <c r="D26" s="51"/>
      <c r="E26" s="51"/>
      <c r="F26" s="51"/>
      <c r="G26" s="51"/>
      <c r="H26" s="51" t="str">
        <f t="shared" si="2"/>
        <v/>
      </c>
    </row>
    <row r="27" spans="1:8" s="2" customFormat="1" ht="43.5" x14ac:dyDescent="0.2">
      <c r="A27" s="5" t="s">
        <v>90</v>
      </c>
      <c r="B27" s="5" t="s">
        <v>34</v>
      </c>
      <c r="C27" s="51"/>
      <c r="D27" s="51"/>
      <c r="E27" s="51"/>
      <c r="F27" s="51"/>
      <c r="G27" s="51"/>
      <c r="H27" s="51" t="str">
        <f t="shared" si="2"/>
        <v/>
      </c>
    </row>
    <row r="28" spans="1:8" s="2" customFormat="1" ht="43.5" x14ac:dyDescent="0.2">
      <c r="A28" s="5" t="s">
        <v>91</v>
      </c>
      <c r="B28" s="5" t="s">
        <v>35</v>
      </c>
      <c r="C28" s="51"/>
      <c r="D28" s="51"/>
      <c r="E28" s="51"/>
      <c r="F28" s="51"/>
      <c r="G28" s="51"/>
      <c r="H28" s="51" t="str">
        <f t="shared" si="2"/>
        <v/>
      </c>
    </row>
    <row r="29" spans="1:8" s="2" customFormat="1" ht="43.5" x14ac:dyDescent="0.2">
      <c r="A29" s="5" t="s">
        <v>92</v>
      </c>
      <c r="B29" s="18" t="s">
        <v>352</v>
      </c>
      <c r="C29" s="51"/>
      <c r="D29" s="51"/>
      <c r="E29" s="51"/>
      <c r="F29" s="51"/>
      <c r="G29" s="51"/>
      <c r="H29" s="51" t="str">
        <f t="shared" si="2"/>
        <v/>
      </c>
    </row>
    <row r="30" spans="1:8" s="2" customFormat="1" ht="29.25" x14ac:dyDescent="0.2">
      <c r="A30" s="5" t="s">
        <v>93</v>
      </c>
      <c r="B30" s="5" t="s">
        <v>36</v>
      </c>
      <c r="C30" s="51"/>
      <c r="D30" s="51"/>
      <c r="E30" s="51"/>
      <c r="F30" s="51"/>
      <c r="G30" s="51"/>
      <c r="H30" s="51" t="str">
        <f t="shared" si="2"/>
        <v/>
      </c>
    </row>
    <row r="31" spans="1:8" s="2" customFormat="1" ht="43.5" x14ac:dyDescent="0.2">
      <c r="A31" s="5" t="s">
        <v>94</v>
      </c>
      <c r="B31" s="18" t="s">
        <v>37</v>
      </c>
      <c r="C31" s="51"/>
      <c r="D31" s="51"/>
      <c r="E31" s="51"/>
      <c r="F31" s="51"/>
      <c r="G31" s="51"/>
      <c r="H31" s="51" t="str">
        <f t="shared" si="2"/>
        <v/>
      </c>
    </row>
    <row r="32" spans="1:8" s="2" customFormat="1" ht="57.75" x14ac:dyDescent="0.2">
      <c r="A32" s="5" t="s">
        <v>95</v>
      </c>
      <c r="B32" s="5" t="s">
        <v>38</v>
      </c>
      <c r="C32" s="51"/>
      <c r="D32" s="51"/>
      <c r="E32" s="51"/>
      <c r="F32" s="51"/>
      <c r="G32" s="51"/>
      <c r="H32" s="51" t="str">
        <f t="shared" si="2"/>
        <v/>
      </c>
    </row>
    <row r="33" spans="1:8" s="2" customFormat="1" ht="57.75" x14ac:dyDescent="0.2">
      <c r="A33" s="5" t="s">
        <v>96</v>
      </c>
      <c r="B33" s="5" t="s">
        <v>366</v>
      </c>
      <c r="C33" s="51"/>
      <c r="D33" s="51"/>
      <c r="E33" s="51"/>
      <c r="F33" s="51"/>
      <c r="G33" s="51"/>
      <c r="H33" s="51"/>
    </row>
    <row r="34" spans="1:8" s="2" customFormat="1" ht="18" x14ac:dyDescent="0.2">
      <c r="A34" s="7" t="s">
        <v>97</v>
      </c>
      <c r="B34" s="8" t="s">
        <v>136</v>
      </c>
      <c r="C34" s="123"/>
      <c r="D34" s="124"/>
      <c r="E34" s="124"/>
      <c r="F34" s="124"/>
      <c r="G34" s="124"/>
      <c r="H34" s="125"/>
    </row>
    <row r="35" spans="1:8" s="2" customFormat="1" ht="200.25" x14ac:dyDescent="0.2">
      <c r="A35" s="5" t="s">
        <v>260</v>
      </c>
      <c r="B35" s="5" t="s">
        <v>176</v>
      </c>
      <c r="C35" s="51"/>
      <c r="D35" s="51"/>
      <c r="E35" s="54" t="s">
        <v>259</v>
      </c>
      <c r="F35" s="51"/>
      <c r="G35" s="51"/>
      <c r="H35" s="51" t="str">
        <f t="shared" ref="H35:H42" si="3">IF(G35="","",G35*1.19)</f>
        <v/>
      </c>
    </row>
    <row r="36" spans="1:8" s="2" customFormat="1" ht="133.5" customHeight="1" x14ac:dyDescent="0.2">
      <c r="A36" s="5" t="s">
        <v>262</v>
      </c>
      <c r="B36" s="5" t="s">
        <v>147</v>
      </c>
      <c r="C36" s="51"/>
      <c r="D36" s="51"/>
      <c r="E36" s="54" t="s">
        <v>261</v>
      </c>
      <c r="F36" s="51"/>
      <c r="G36" s="51"/>
      <c r="H36" s="51" t="str">
        <f t="shared" si="3"/>
        <v/>
      </c>
    </row>
    <row r="37" spans="1:8" s="2" customFormat="1" ht="86.25" x14ac:dyDescent="0.2">
      <c r="A37" s="5" t="s">
        <v>264</v>
      </c>
      <c r="B37" s="5" t="s">
        <v>177</v>
      </c>
      <c r="C37" s="51"/>
      <c r="D37" s="51"/>
      <c r="E37" s="54" t="s">
        <v>263</v>
      </c>
      <c r="F37" s="51"/>
      <c r="G37" s="51"/>
      <c r="H37" s="51"/>
    </row>
    <row r="38" spans="1:8" ht="186" x14ac:dyDescent="0.2">
      <c r="A38" s="5" t="s">
        <v>265</v>
      </c>
      <c r="B38" s="5" t="s">
        <v>178</v>
      </c>
      <c r="C38" s="51"/>
      <c r="D38" s="51"/>
      <c r="E38" s="52" t="s">
        <v>361</v>
      </c>
      <c r="F38" s="51"/>
      <c r="G38" s="51"/>
      <c r="H38" s="51" t="str">
        <f t="shared" si="3"/>
        <v/>
      </c>
    </row>
    <row r="39" spans="1:8" ht="73.5" x14ac:dyDescent="0.2">
      <c r="A39" s="5" t="s">
        <v>98</v>
      </c>
      <c r="B39" s="18" t="s">
        <v>179</v>
      </c>
      <c r="C39" s="51"/>
      <c r="D39" s="51"/>
      <c r="E39" s="51"/>
      <c r="F39" s="51"/>
      <c r="G39" s="51"/>
      <c r="H39" s="51"/>
    </row>
    <row r="40" spans="1:8" ht="77.25" customHeight="1" x14ac:dyDescent="0.2">
      <c r="A40" s="5" t="s">
        <v>267</v>
      </c>
      <c r="B40" s="18" t="s">
        <v>180</v>
      </c>
      <c r="C40" s="51"/>
      <c r="D40" s="51"/>
      <c r="E40" s="54" t="s">
        <v>266</v>
      </c>
      <c r="F40" s="51"/>
      <c r="G40" s="51"/>
      <c r="H40" s="51" t="str">
        <f t="shared" si="3"/>
        <v/>
      </c>
    </row>
    <row r="41" spans="1:8" ht="77.25" customHeight="1" x14ac:dyDescent="0.2">
      <c r="A41" s="5" t="s">
        <v>268</v>
      </c>
      <c r="B41" s="18" t="s">
        <v>182</v>
      </c>
      <c r="C41" s="51"/>
      <c r="D41" s="51"/>
      <c r="E41" s="54" t="s">
        <v>184</v>
      </c>
      <c r="F41" s="51"/>
      <c r="G41" s="51"/>
      <c r="H41" s="51"/>
    </row>
    <row r="42" spans="1:8" x14ac:dyDescent="0.2">
      <c r="A42" s="5" t="s">
        <v>155</v>
      </c>
      <c r="B42" s="18" t="s">
        <v>183</v>
      </c>
      <c r="C42" s="51"/>
      <c r="D42" s="51"/>
      <c r="E42" s="51"/>
      <c r="F42" s="51"/>
      <c r="G42" s="51"/>
      <c r="H42" s="51" t="str">
        <f t="shared" si="3"/>
        <v/>
      </c>
    </row>
    <row r="43" spans="1:8" ht="18" x14ac:dyDescent="0.2">
      <c r="A43" s="7" t="s">
        <v>99</v>
      </c>
      <c r="B43" s="8" t="s">
        <v>137</v>
      </c>
      <c r="C43" s="123"/>
      <c r="D43" s="124"/>
      <c r="E43" s="124"/>
      <c r="F43" s="124"/>
      <c r="G43" s="124"/>
      <c r="H43" s="125"/>
    </row>
    <row r="44" spans="1:8" ht="86.25" x14ac:dyDescent="0.2">
      <c r="A44" s="5" t="s">
        <v>270</v>
      </c>
      <c r="B44" s="18" t="s">
        <v>138</v>
      </c>
      <c r="C44" s="51"/>
      <c r="D44" s="51"/>
      <c r="E44" s="54" t="s">
        <v>269</v>
      </c>
      <c r="F44" s="51"/>
      <c r="G44" s="51"/>
      <c r="H44" s="51" t="str">
        <f t="shared" ref="H44:H50" si="4">IF(G44="","",G44*1.19)</f>
        <v/>
      </c>
    </row>
    <row r="45" spans="1:8" ht="57.75" x14ac:dyDescent="0.2">
      <c r="A45" s="5" t="s">
        <v>100</v>
      </c>
      <c r="B45" s="18" t="s">
        <v>186</v>
      </c>
      <c r="C45" s="51"/>
      <c r="D45" s="51"/>
      <c r="E45" s="54"/>
      <c r="F45" s="51"/>
      <c r="G45" s="51"/>
      <c r="H45" s="51"/>
    </row>
    <row r="46" spans="1:8" s="9" customFormat="1" ht="56.25" customHeight="1" x14ac:dyDescent="0.2">
      <c r="A46" s="5" t="s">
        <v>101</v>
      </c>
      <c r="B46" s="21" t="s">
        <v>41</v>
      </c>
      <c r="C46" s="55"/>
      <c r="D46" s="55"/>
      <c r="E46" s="56"/>
      <c r="F46" s="55"/>
      <c r="G46" s="55"/>
      <c r="H46" s="51" t="str">
        <f t="shared" si="4"/>
        <v/>
      </c>
    </row>
    <row r="47" spans="1:8" ht="72" x14ac:dyDescent="0.2">
      <c r="A47" s="5" t="s">
        <v>102</v>
      </c>
      <c r="B47" s="21" t="s">
        <v>185</v>
      </c>
      <c r="C47" s="51"/>
      <c r="D47" s="51"/>
      <c r="E47" s="54"/>
      <c r="F47" s="51"/>
      <c r="G47" s="51"/>
      <c r="H47" s="51" t="str">
        <f t="shared" si="4"/>
        <v/>
      </c>
    </row>
    <row r="48" spans="1:8" ht="43.5" x14ac:dyDescent="0.2">
      <c r="A48" s="5" t="s">
        <v>103</v>
      </c>
      <c r="B48" s="21" t="s">
        <v>187</v>
      </c>
      <c r="C48" s="51"/>
      <c r="D48" s="51"/>
      <c r="E48" s="54"/>
      <c r="F48" s="51"/>
      <c r="G48" s="51"/>
      <c r="H48" s="51"/>
    </row>
    <row r="49" spans="1:8" ht="57.75" x14ac:dyDescent="0.2">
      <c r="A49" s="5" t="s">
        <v>104</v>
      </c>
      <c r="B49" s="21" t="s">
        <v>188</v>
      </c>
      <c r="C49" s="51"/>
      <c r="D49" s="51"/>
      <c r="E49" s="57"/>
      <c r="F49" s="51"/>
      <c r="G49" s="51"/>
      <c r="H49" s="51" t="str">
        <f t="shared" si="4"/>
        <v/>
      </c>
    </row>
    <row r="50" spans="1:8" ht="100.5" x14ac:dyDescent="0.2">
      <c r="A50" s="5" t="s">
        <v>105</v>
      </c>
      <c r="B50" s="19" t="s">
        <v>189</v>
      </c>
      <c r="C50" s="51"/>
      <c r="D50" s="51"/>
      <c r="E50" s="57"/>
      <c r="F50" s="51"/>
      <c r="G50" s="51"/>
      <c r="H50" s="51" t="str">
        <f t="shared" si="4"/>
        <v/>
      </c>
    </row>
    <row r="51" spans="1:8" ht="86.25" x14ac:dyDescent="0.2">
      <c r="A51" s="5" t="s">
        <v>126</v>
      </c>
      <c r="B51" s="21" t="s">
        <v>190</v>
      </c>
      <c r="C51" s="58"/>
      <c r="D51" s="58"/>
      <c r="E51" s="58"/>
      <c r="F51" s="58"/>
      <c r="G51" s="58"/>
      <c r="H51" s="51" t="str">
        <f t="shared" ref="H51:H58" si="5">IF(G51="","",G51*1.19)</f>
        <v/>
      </c>
    </row>
    <row r="52" spans="1:8" ht="43.5" x14ac:dyDescent="0.2">
      <c r="A52" s="5" t="s">
        <v>139</v>
      </c>
      <c r="B52" s="19" t="s">
        <v>191</v>
      </c>
      <c r="C52" s="58"/>
      <c r="D52" s="58"/>
      <c r="E52" s="58"/>
      <c r="F52" s="58"/>
      <c r="G52" s="58"/>
      <c r="H52" s="51" t="str">
        <f t="shared" si="5"/>
        <v/>
      </c>
    </row>
    <row r="53" spans="1:8" ht="114.75" x14ac:dyDescent="0.2">
      <c r="A53" s="5" t="s">
        <v>140</v>
      </c>
      <c r="B53" s="19" t="s">
        <v>194</v>
      </c>
      <c r="C53" s="58"/>
      <c r="D53" s="58"/>
      <c r="E53" s="58"/>
      <c r="F53" s="58"/>
      <c r="G53" s="58"/>
      <c r="H53" s="51" t="str">
        <f t="shared" si="5"/>
        <v/>
      </c>
    </row>
    <row r="54" spans="1:8" ht="87.75" x14ac:dyDescent="0.2">
      <c r="A54" s="5" t="s">
        <v>141</v>
      </c>
      <c r="B54" s="19" t="s">
        <v>192</v>
      </c>
      <c r="C54" s="58"/>
      <c r="D54" s="58"/>
      <c r="E54" s="58"/>
      <c r="F54" s="58"/>
      <c r="G54" s="58"/>
      <c r="H54" s="51"/>
    </row>
    <row r="55" spans="1:8" ht="57.75" x14ac:dyDescent="0.2">
      <c r="A55" s="5" t="s">
        <v>271</v>
      </c>
      <c r="B55" s="21" t="s">
        <v>193</v>
      </c>
      <c r="C55" s="58"/>
      <c r="D55" s="58"/>
      <c r="E55" s="54" t="s">
        <v>272</v>
      </c>
      <c r="F55" s="58"/>
      <c r="G55" s="58"/>
      <c r="H55" s="51" t="str">
        <f t="shared" si="5"/>
        <v/>
      </c>
    </row>
    <row r="56" spans="1:8" ht="115.5" customHeight="1" x14ac:dyDescent="0.2">
      <c r="A56" s="5" t="s">
        <v>274</v>
      </c>
      <c r="B56" s="19" t="s">
        <v>142</v>
      </c>
      <c r="C56" s="58"/>
      <c r="D56" s="58"/>
      <c r="E56" s="54" t="s">
        <v>273</v>
      </c>
      <c r="F56" s="58"/>
      <c r="G56" s="58"/>
      <c r="H56" s="51" t="str">
        <f t="shared" si="5"/>
        <v/>
      </c>
    </row>
    <row r="57" spans="1:8" ht="142.5" x14ac:dyDescent="0.2">
      <c r="A57" s="5" t="s">
        <v>276</v>
      </c>
      <c r="B57" s="21" t="s">
        <v>40</v>
      </c>
      <c r="C57" s="58"/>
      <c r="D57" s="58"/>
      <c r="E57" s="53" t="s">
        <v>275</v>
      </c>
      <c r="F57" s="58"/>
      <c r="G57" s="58"/>
      <c r="H57" s="51" t="str">
        <f t="shared" si="5"/>
        <v/>
      </c>
    </row>
    <row r="58" spans="1:8" ht="75" customHeight="1" x14ac:dyDescent="0.2">
      <c r="A58" s="5" t="s">
        <v>277</v>
      </c>
      <c r="B58" s="21" t="s">
        <v>195</v>
      </c>
      <c r="C58" s="58"/>
      <c r="D58" s="58"/>
      <c r="E58" s="54" t="s">
        <v>278</v>
      </c>
      <c r="F58" s="58"/>
      <c r="G58" s="58"/>
      <c r="H58" s="51" t="str">
        <f t="shared" si="5"/>
        <v/>
      </c>
    </row>
    <row r="59" spans="1:8" ht="18" x14ac:dyDescent="0.2">
      <c r="A59" s="7" t="s">
        <v>196</v>
      </c>
      <c r="B59" s="8" t="s">
        <v>143</v>
      </c>
      <c r="C59" s="36"/>
      <c r="D59" s="8"/>
      <c r="E59" s="36"/>
      <c r="F59" s="8"/>
      <c r="G59" s="36"/>
      <c r="H59" s="8"/>
    </row>
    <row r="60" spans="1:8" ht="57" x14ac:dyDescent="0.2">
      <c r="A60" s="29" t="s">
        <v>197</v>
      </c>
      <c r="B60" s="19" t="s">
        <v>146</v>
      </c>
      <c r="C60" s="18"/>
      <c r="D60" s="19"/>
      <c r="E60" s="18"/>
      <c r="F60" s="19"/>
      <c r="G60" s="18"/>
      <c r="H60" s="19"/>
    </row>
    <row r="61" spans="1:8" ht="72" x14ac:dyDescent="0.2">
      <c r="A61" s="29" t="s">
        <v>198</v>
      </c>
      <c r="B61" s="31" t="s">
        <v>218</v>
      </c>
      <c r="C61" s="59"/>
      <c r="D61" s="28"/>
      <c r="E61" s="59"/>
      <c r="F61" s="28"/>
      <c r="G61" s="59"/>
      <c r="H61" s="28"/>
    </row>
    <row r="62" spans="1:8" ht="100.5" x14ac:dyDescent="0.2">
      <c r="A62" s="29" t="s">
        <v>279</v>
      </c>
      <c r="B62" s="31" t="s">
        <v>219</v>
      </c>
      <c r="C62" s="59"/>
      <c r="D62" s="28"/>
      <c r="E62" s="60" t="s">
        <v>280</v>
      </c>
      <c r="F62" s="28"/>
      <c r="G62" s="59"/>
      <c r="H62" s="28"/>
    </row>
    <row r="63" spans="1:8" ht="43.5" x14ac:dyDescent="0.2">
      <c r="A63" s="29" t="s">
        <v>199</v>
      </c>
      <c r="B63" s="31" t="s">
        <v>220</v>
      </c>
      <c r="C63" s="59"/>
      <c r="D63" s="28"/>
      <c r="E63" s="59"/>
      <c r="F63" s="28"/>
      <c r="G63" s="59"/>
      <c r="H63" s="28"/>
    </row>
    <row r="64" spans="1:8" ht="143.25" x14ac:dyDescent="0.2">
      <c r="A64" s="29" t="s">
        <v>200</v>
      </c>
      <c r="B64" s="23" t="s">
        <v>145</v>
      </c>
      <c r="C64" s="51"/>
      <c r="D64" s="51"/>
      <c r="E64" s="51"/>
      <c r="F64" s="51"/>
      <c r="G64" s="51"/>
      <c r="H64" s="51" t="str">
        <f t="shared" ref="H64:H70" si="6">IF(G64="","",G64*1.19)</f>
        <v/>
      </c>
    </row>
    <row r="65" spans="1:8" ht="86.25" x14ac:dyDescent="0.2">
      <c r="A65" s="29" t="s">
        <v>201</v>
      </c>
      <c r="B65" s="32" t="s">
        <v>221</v>
      </c>
      <c r="C65" s="51"/>
      <c r="D65" s="51"/>
      <c r="E65" s="51"/>
      <c r="F65" s="51"/>
      <c r="G65" s="51"/>
      <c r="H65" s="51"/>
    </row>
    <row r="66" spans="1:8" ht="24.6" customHeight="1" x14ac:dyDescent="0.2">
      <c r="A66" s="29" t="s">
        <v>202</v>
      </c>
      <c r="B66" s="27" t="s">
        <v>144</v>
      </c>
      <c r="C66" s="51"/>
      <c r="D66" s="51"/>
      <c r="E66" s="51"/>
      <c r="F66" s="51"/>
      <c r="G66" s="51"/>
      <c r="H66" s="51"/>
    </row>
    <row r="67" spans="1:8" ht="43.5" x14ac:dyDescent="0.2">
      <c r="A67" s="29" t="s">
        <v>203</v>
      </c>
      <c r="B67" s="27" t="s">
        <v>236</v>
      </c>
      <c r="C67" s="51"/>
      <c r="D67" s="51"/>
      <c r="E67" s="51"/>
      <c r="F67" s="51"/>
      <c r="G67" s="51"/>
      <c r="H67" s="51"/>
    </row>
    <row r="68" spans="1:8" ht="29.25" x14ac:dyDescent="0.2">
      <c r="A68" s="29" t="s">
        <v>204</v>
      </c>
      <c r="B68" s="26" t="s">
        <v>222</v>
      </c>
      <c r="C68" s="58"/>
      <c r="D68" s="58"/>
      <c r="E68" s="58"/>
      <c r="F68" s="58"/>
      <c r="G68" s="58"/>
      <c r="H68" s="51" t="str">
        <f t="shared" si="6"/>
        <v/>
      </c>
    </row>
    <row r="69" spans="1:8" ht="29.25" x14ac:dyDescent="0.2">
      <c r="A69" s="29" t="s">
        <v>205</v>
      </c>
      <c r="B69" s="6" t="s">
        <v>223</v>
      </c>
      <c r="C69" s="58"/>
      <c r="D69" s="58"/>
      <c r="E69" s="58"/>
      <c r="F69" s="58"/>
      <c r="G69" s="58"/>
      <c r="H69" s="51"/>
    </row>
    <row r="70" spans="1:8" ht="114.75" x14ac:dyDescent="0.2">
      <c r="A70" s="29" t="s">
        <v>206</v>
      </c>
      <c r="B70" s="19" t="s">
        <v>224</v>
      </c>
      <c r="C70" s="58"/>
      <c r="D70" s="58"/>
      <c r="E70" s="58"/>
      <c r="F70" s="58"/>
      <c r="G70" s="58"/>
      <c r="H70" s="51" t="str">
        <f t="shared" si="6"/>
        <v/>
      </c>
    </row>
    <row r="71" spans="1:8" ht="143.25" x14ac:dyDescent="0.2">
      <c r="A71" s="29" t="s">
        <v>207</v>
      </c>
      <c r="B71" s="33" t="s">
        <v>237</v>
      </c>
      <c r="C71" s="58"/>
      <c r="D71" s="61"/>
      <c r="E71" s="58"/>
      <c r="F71" s="61"/>
      <c r="G71" s="58"/>
      <c r="H71" s="62"/>
    </row>
    <row r="72" spans="1:8" ht="29.25" x14ac:dyDescent="0.2">
      <c r="A72" s="29" t="s">
        <v>208</v>
      </c>
      <c r="B72" s="34" t="s">
        <v>225</v>
      </c>
      <c r="C72" s="58"/>
      <c r="D72" s="61"/>
      <c r="E72" s="58"/>
      <c r="F72" s="61"/>
      <c r="G72" s="58"/>
      <c r="H72" s="62"/>
    </row>
    <row r="73" spans="1:8" ht="57.75" x14ac:dyDescent="0.2">
      <c r="A73" s="29" t="s">
        <v>282</v>
      </c>
      <c r="B73" s="34" t="s">
        <v>231</v>
      </c>
      <c r="C73" s="58"/>
      <c r="D73" s="61"/>
      <c r="E73" s="53" t="s">
        <v>281</v>
      </c>
      <c r="F73" s="61"/>
      <c r="G73" s="58"/>
      <c r="H73" s="62"/>
    </row>
    <row r="74" spans="1:8" ht="100.5" x14ac:dyDescent="0.2">
      <c r="A74" s="29" t="s">
        <v>209</v>
      </c>
      <c r="B74" s="25" t="s">
        <v>229</v>
      </c>
      <c r="C74" s="58"/>
      <c r="D74" s="61"/>
      <c r="E74" s="58"/>
      <c r="F74" s="61"/>
      <c r="G74" s="58"/>
      <c r="H74" s="62"/>
    </row>
    <row r="75" spans="1:8" ht="29.25" x14ac:dyDescent="0.2">
      <c r="A75" s="29" t="s">
        <v>210</v>
      </c>
      <c r="B75" s="34" t="s">
        <v>226</v>
      </c>
      <c r="C75" s="58"/>
      <c r="D75" s="61"/>
      <c r="E75" s="58"/>
      <c r="F75" s="61"/>
      <c r="G75" s="58"/>
      <c r="H75" s="62"/>
    </row>
    <row r="76" spans="1:8" ht="57.75" x14ac:dyDescent="0.2">
      <c r="A76" s="29" t="s">
        <v>211</v>
      </c>
      <c r="B76" s="34" t="s">
        <v>234</v>
      </c>
      <c r="C76" s="58"/>
      <c r="D76" s="61"/>
      <c r="E76" s="58"/>
      <c r="F76" s="61"/>
      <c r="G76" s="58"/>
      <c r="H76" s="62"/>
    </row>
    <row r="77" spans="1:8" ht="72.75" x14ac:dyDescent="0.2">
      <c r="A77" s="29" t="s">
        <v>212</v>
      </c>
      <c r="B77" s="34" t="s">
        <v>227</v>
      </c>
      <c r="C77" s="58"/>
      <c r="D77" s="61"/>
      <c r="E77" s="54" t="s">
        <v>281</v>
      </c>
      <c r="F77" s="61"/>
      <c r="G77" s="58"/>
      <c r="H77" s="62"/>
    </row>
    <row r="78" spans="1:8" ht="22.5" customHeight="1" x14ac:dyDescent="0.2">
      <c r="A78" s="112"/>
      <c r="B78" s="113"/>
      <c r="C78" s="113"/>
      <c r="D78" s="113"/>
      <c r="E78" s="113"/>
      <c r="F78" s="113"/>
      <c r="G78" s="113"/>
      <c r="H78" s="126"/>
    </row>
    <row r="79" spans="1:8" ht="18" x14ac:dyDescent="0.25">
      <c r="A79" s="12" t="s">
        <v>106</v>
      </c>
      <c r="B79" s="15" t="s">
        <v>42</v>
      </c>
      <c r="C79" s="108" t="s">
        <v>72</v>
      </c>
      <c r="D79" s="108"/>
      <c r="E79" s="14" t="s">
        <v>74</v>
      </c>
      <c r="F79" s="108" t="s">
        <v>73</v>
      </c>
      <c r="G79" s="108"/>
      <c r="H79" s="108"/>
    </row>
    <row r="80" spans="1:8" ht="28.5" x14ac:dyDescent="0.2">
      <c r="A80" s="7" t="s">
        <v>107</v>
      </c>
      <c r="B80" s="8" t="s">
        <v>30</v>
      </c>
      <c r="C80" s="24" t="s">
        <v>0</v>
      </c>
      <c r="D80" s="24" t="s">
        <v>1</v>
      </c>
      <c r="E80" s="10"/>
      <c r="F80" s="11" t="s">
        <v>75</v>
      </c>
      <c r="G80" s="11" t="s">
        <v>76</v>
      </c>
      <c r="H80" s="11" t="s">
        <v>77</v>
      </c>
    </row>
    <row r="81" spans="1:8" ht="99.75" x14ac:dyDescent="0.2">
      <c r="A81" s="5"/>
      <c r="B81" s="19" t="s">
        <v>228</v>
      </c>
      <c r="C81" s="58"/>
      <c r="D81" s="58"/>
      <c r="E81" s="58"/>
      <c r="F81" s="58"/>
      <c r="G81" s="58"/>
      <c r="H81" s="51" t="str">
        <f t="shared" ref="H81:H83" si="7">IF(G81="","",G81*1.19)</f>
        <v/>
      </c>
    </row>
    <row r="82" spans="1:8" ht="18" x14ac:dyDescent="0.2">
      <c r="A82" s="7" t="s">
        <v>108</v>
      </c>
      <c r="B82" s="103" t="s">
        <v>44</v>
      </c>
      <c r="C82" s="104"/>
      <c r="D82" s="104"/>
      <c r="E82" s="104"/>
      <c r="F82" s="104"/>
      <c r="G82" s="104"/>
      <c r="H82" s="105"/>
    </row>
    <row r="83" spans="1:8" ht="72" x14ac:dyDescent="0.2">
      <c r="A83" s="5"/>
      <c r="B83" s="19" t="s">
        <v>230</v>
      </c>
      <c r="C83" s="58"/>
      <c r="D83" s="58"/>
      <c r="E83" s="58"/>
      <c r="F83" s="58"/>
      <c r="G83" s="58"/>
      <c r="H83" s="51" t="str">
        <f t="shared" si="7"/>
        <v/>
      </c>
    </row>
    <row r="84" spans="1:8" ht="18" x14ac:dyDescent="0.2">
      <c r="A84" s="7" t="s">
        <v>345</v>
      </c>
      <c r="B84" s="103" t="s">
        <v>346</v>
      </c>
      <c r="C84" s="104"/>
      <c r="D84" s="104"/>
      <c r="E84" s="104"/>
      <c r="F84" s="104"/>
      <c r="G84" s="104"/>
      <c r="H84" s="105"/>
    </row>
    <row r="85" spans="1:8" ht="129" x14ac:dyDescent="0.2">
      <c r="A85" s="5"/>
      <c r="B85" s="19" t="s">
        <v>363</v>
      </c>
      <c r="C85" s="58"/>
      <c r="D85" s="58"/>
      <c r="E85" s="58"/>
      <c r="F85" s="58"/>
      <c r="G85" s="58"/>
      <c r="H85" s="51" t="str">
        <f t="shared" ref="H85" si="8">IF(G85="","",G85*1.19)</f>
        <v/>
      </c>
    </row>
    <row r="86" spans="1:8" ht="22.5" customHeight="1" x14ac:dyDescent="0.2">
      <c r="A86" s="112"/>
      <c r="B86" s="113"/>
      <c r="C86" s="113"/>
      <c r="D86" s="113"/>
      <c r="E86" s="113"/>
      <c r="F86" s="113"/>
      <c r="G86" s="113"/>
      <c r="H86" s="126"/>
    </row>
    <row r="87" spans="1:8" ht="18" x14ac:dyDescent="0.25">
      <c r="A87" s="22" t="s">
        <v>109</v>
      </c>
      <c r="B87" s="13" t="s">
        <v>32</v>
      </c>
      <c r="C87" s="108" t="s">
        <v>72</v>
      </c>
      <c r="D87" s="108"/>
      <c r="E87" s="14" t="s">
        <v>74</v>
      </c>
      <c r="F87" s="108" t="s">
        <v>73</v>
      </c>
      <c r="G87" s="108"/>
      <c r="H87" s="108"/>
    </row>
    <row r="88" spans="1:8" ht="28.5" x14ac:dyDescent="0.2">
      <c r="A88" s="7" t="s">
        <v>110</v>
      </c>
      <c r="B88" s="8" t="s">
        <v>127</v>
      </c>
      <c r="C88" s="24" t="s">
        <v>0</v>
      </c>
      <c r="D88" s="24" t="s">
        <v>1</v>
      </c>
      <c r="E88" s="10"/>
      <c r="F88" s="11" t="s">
        <v>75</v>
      </c>
      <c r="G88" s="11" t="s">
        <v>76</v>
      </c>
      <c r="H88" s="11" t="s">
        <v>77</v>
      </c>
    </row>
    <row r="89" spans="1:8" ht="57.75" x14ac:dyDescent="0.2">
      <c r="A89" s="5" t="s">
        <v>113</v>
      </c>
      <c r="B89" s="21" t="s">
        <v>120</v>
      </c>
      <c r="C89" s="58"/>
      <c r="D89" s="58"/>
      <c r="E89" s="51"/>
      <c r="F89" s="58"/>
      <c r="G89" s="58"/>
      <c r="H89" s="51" t="str">
        <f t="shared" ref="H89:H90" si="9">IF(G89="","",G89*1.19)</f>
        <v/>
      </c>
    </row>
    <row r="90" spans="1:8" ht="80.25" customHeight="1" x14ac:dyDescent="0.2">
      <c r="A90" s="5" t="s">
        <v>114</v>
      </c>
      <c r="B90" s="19" t="s">
        <v>130</v>
      </c>
      <c r="C90" s="58"/>
      <c r="D90" s="58"/>
      <c r="E90" s="54" t="s">
        <v>66</v>
      </c>
      <c r="F90" s="58"/>
      <c r="G90" s="58"/>
      <c r="H90" s="51" t="str">
        <f t="shared" si="9"/>
        <v/>
      </c>
    </row>
    <row r="91" spans="1:8" ht="43.5" x14ac:dyDescent="0.2">
      <c r="A91" s="5" t="s">
        <v>128</v>
      </c>
      <c r="B91" s="19" t="s">
        <v>154</v>
      </c>
      <c r="C91" s="58"/>
      <c r="D91" s="58"/>
      <c r="E91" s="52" t="s">
        <v>129</v>
      </c>
      <c r="F91" s="58"/>
      <c r="G91" s="58"/>
      <c r="H91" s="51"/>
    </row>
    <row r="92" spans="1:8" ht="15" x14ac:dyDescent="0.2">
      <c r="A92" s="4" t="s">
        <v>111</v>
      </c>
      <c r="B92" s="23" t="s">
        <v>67</v>
      </c>
      <c r="C92" s="117"/>
      <c r="D92" s="118"/>
      <c r="E92" s="118"/>
      <c r="F92" s="118"/>
      <c r="G92" s="118"/>
      <c r="H92" s="119"/>
    </row>
    <row r="93" spans="1:8" ht="99.75" x14ac:dyDescent="0.2">
      <c r="A93" s="5"/>
      <c r="B93" s="19" t="s">
        <v>326</v>
      </c>
      <c r="C93" s="58"/>
      <c r="D93" s="58"/>
      <c r="E93" s="51"/>
      <c r="F93" s="58"/>
      <c r="G93" s="58"/>
      <c r="H93" s="51" t="str">
        <f>IF(G93="","",G93*1.19)</f>
        <v/>
      </c>
    </row>
    <row r="94" spans="1:8" ht="15" x14ac:dyDescent="0.2">
      <c r="A94" s="4" t="s">
        <v>112</v>
      </c>
      <c r="B94" s="23" t="s">
        <v>68</v>
      </c>
      <c r="C94" s="117"/>
      <c r="D94" s="118"/>
      <c r="E94" s="118"/>
      <c r="F94" s="118"/>
      <c r="G94" s="118"/>
      <c r="H94" s="119"/>
    </row>
    <row r="95" spans="1:8" ht="85.5" x14ac:dyDescent="0.2">
      <c r="A95" s="5" t="s">
        <v>283</v>
      </c>
      <c r="B95" s="11" t="s">
        <v>332</v>
      </c>
      <c r="C95" s="58"/>
      <c r="D95" s="58"/>
      <c r="E95" s="51"/>
      <c r="F95" s="58"/>
      <c r="G95" s="58"/>
      <c r="H95" s="51" t="str">
        <f t="shared" ref="H95:H101" si="10">IF(G95="","",G95*1.19)</f>
        <v/>
      </c>
    </row>
    <row r="96" spans="1:8" ht="57" x14ac:dyDescent="0.2">
      <c r="A96" s="5" t="s">
        <v>284</v>
      </c>
      <c r="B96" s="11" t="s">
        <v>121</v>
      </c>
      <c r="C96" s="58"/>
      <c r="D96" s="58"/>
      <c r="E96" s="51"/>
      <c r="F96" s="58"/>
      <c r="G96" s="58"/>
      <c r="H96" s="51" t="str">
        <f t="shared" si="10"/>
        <v/>
      </c>
    </row>
    <row r="97" spans="1:8" ht="100.5" x14ac:dyDescent="0.2">
      <c r="A97" s="5" t="s">
        <v>115</v>
      </c>
      <c r="B97" s="11" t="s">
        <v>213</v>
      </c>
      <c r="C97" s="58"/>
      <c r="D97" s="58"/>
      <c r="E97" s="51"/>
      <c r="F97" s="58"/>
      <c r="G97" s="58"/>
      <c r="H97" s="51" t="str">
        <f t="shared" si="10"/>
        <v/>
      </c>
    </row>
    <row r="98" spans="1:8" ht="57.75" x14ac:dyDescent="0.2">
      <c r="A98" s="5" t="s">
        <v>116</v>
      </c>
      <c r="B98" s="11" t="s">
        <v>233</v>
      </c>
      <c r="C98" s="58"/>
      <c r="D98" s="58"/>
      <c r="E98" s="51"/>
      <c r="F98" s="58"/>
      <c r="G98" s="58"/>
      <c r="H98" s="51" t="str">
        <f t="shared" si="10"/>
        <v/>
      </c>
    </row>
    <row r="99" spans="1:8" ht="99.75" x14ac:dyDescent="0.2">
      <c r="A99" s="18" t="s">
        <v>117</v>
      </c>
      <c r="B99" s="20" t="s">
        <v>232</v>
      </c>
      <c r="C99" s="63"/>
      <c r="D99" s="63"/>
      <c r="E99" s="64" t="s">
        <v>69</v>
      </c>
      <c r="F99" s="58"/>
      <c r="G99" s="58"/>
      <c r="H99" s="51" t="str">
        <f t="shared" si="10"/>
        <v/>
      </c>
    </row>
    <row r="100" spans="1:8" ht="20.25" customHeight="1" x14ac:dyDescent="0.25">
      <c r="A100" s="5" t="s">
        <v>118</v>
      </c>
      <c r="B100" s="20" t="s">
        <v>353</v>
      </c>
      <c r="C100" s="58"/>
      <c r="D100" s="58"/>
      <c r="E100" s="54" t="s">
        <v>344</v>
      </c>
      <c r="F100" s="58"/>
      <c r="G100" s="58"/>
      <c r="H100" s="51"/>
    </row>
    <row r="101" spans="1:8" ht="57.75" x14ac:dyDescent="0.2">
      <c r="A101" s="5" t="s">
        <v>342</v>
      </c>
      <c r="B101" s="11" t="s">
        <v>119</v>
      </c>
      <c r="C101" s="58"/>
      <c r="D101" s="58"/>
      <c r="E101" s="53" t="s">
        <v>70</v>
      </c>
      <c r="F101" s="58"/>
      <c r="G101" s="58"/>
      <c r="H101" s="51" t="str">
        <f t="shared" si="10"/>
        <v/>
      </c>
    </row>
    <row r="102" spans="1:8" ht="168" customHeight="1" x14ac:dyDescent="0.2">
      <c r="A102" s="5" t="s">
        <v>343</v>
      </c>
      <c r="B102" s="19" t="s">
        <v>324</v>
      </c>
      <c r="C102" s="58"/>
      <c r="D102" s="58"/>
      <c r="E102" s="53" t="s">
        <v>285</v>
      </c>
      <c r="F102" s="58"/>
      <c r="G102" s="58"/>
      <c r="H102" s="51"/>
    </row>
    <row r="103" spans="1:8" ht="21.75" customHeight="1" x14ac:dyDescent="0.2">
      <c r="A103" s="112"/>
      <c r="B103" s="113"/>
      <c r="C103" s="113"/>
      <c r="D103" s="113"/>
      <c r="E103" s="113"/>
      <c r="F103" s="113"/>
      <c r="G103" s="113"/>
      <c r="H103" s="113"/>
    </row>
    <row r="104" spans="1:8" ht="18" x14ac:dyDescent="0.2">
      <c r="A104" s="12">
        <v>5</v>
      </c>
      <c r="B104" s="15" t="s">
        <v>71</v>
      </c>
      <c r="C104" s="114"/>
      <c r="D104" s="115"/>
      <c r="E104" s="115"/>
      <c r="F104" s="115"/>
      <c r="G104" s="115"/>
      <c r="H104" s="116"/>
    </row>
    <row r="105" spans="1:8" ht="85.5" x14ac:dyDescent="0.2">
      <c r="A105" s="5" t="s">
        <v>238</v>
      </c>
      <c r="B105" s="20" t="s">
        <v>328</v>
      </c>
      <c r="C105" s="58"/>
      <c r="D105" s="58"/>
      <c r="E105" s="51"/>
      <c r="F105" s="58"/>
      <c r="G105" s="58"/>
      <c r="H105" s="51" t="str">
        <f>IF(G105="","",G105*1.19)</f>
        <v/>
      </c>
    </row>
    <row r="106" spans="1:8" ht="71.25" x14ac:dyDescent="0.2">
      <c r="A106" s="5" t="s">
        <v>239</v>
      </c>
      <c r="B106" s="11" t="s">
        <v>327</v>
      </c>
      <c r="C106" s="58"/>
      <c r="D106" s="58"/>
      <c r="E106" s="51"/>
      <c r="F106" s="58"/>
      <c r="G106" s="58"/>
      <c r="H106" s="58"/>
    </row>
    <row r="107" spans="1:8" ht="21.75" customHeight="1" x14ac:dyDescent="0.25">
      <c r="B107" s="2"/>
      <c r="C107" s="35"/>
      <c r="D107" s="35"/>
      <c r="E107" s="65"/>
      <c r="F107" s="35"/>
      <c r="G107" s="66" t="s">
        <v>123</v>
      </c>
      <c r="H107" s="67" t="s">
        <v>122</v>
      </c>
    </row>
    <row r="108" spans="1:8" ht="24.75" customHeight="1" thickBot="1" x14ac:dyDescent="0.6">
      <c r="B108" s="2"/>
      <c r="C108" s="35"/>
      <c r="D108" s="35"/>
      <c r="E108" s="65"/>
      <c r="F108" s="68"/>
      <c r="G108" s="69"/>
      <c r="H108" s="70">
        <f>G108*1.19</f>
        <v>0</v>
      </c>
    </row>
    <row r="109" spans="1:8" ht="24.75" customHeight="1" thickBot="1" x14ac:dyDescent="0.3">
      <c r="B109" s="2"/>
      <c r="C109" s="35"/>
      <c r="D109" s="35"/>
      <c r="E109" s="65"/>
      <c r="F109" s="71" t="s">
        <v>329</v>
      </c>
      <c r="G109" s="72"/>
      <c r="H109" s="73"/>
    </row>
    <row r="110" spans="1:8" ht="15.75" x14ac:dyDescent="0.25">
      <c r="C110" s="35"/>
      <c r="D110" s="35"/>
      <c r="E110" s="65"/>
      <c r="F110" s="35"/>
      <c r="G110" s="66" t="s">
        <v>364</v>
      </c>
      <c r="H110" s="67" t="s">
        <v>365</v>
      </c>
    </row>
    <row r="111" spans="1:8" ht="21" thickBot="1" x14ac:dyDescent="0.6">
      <c r="C111" s="35"/>
      <c r="D111" s="35"/>
      <c r="E111" s="65"/>
      <c r="F111" s="35"/>
      <c r="G111" s="69"/>
      <c r="H111" s="70">
        <f>G111*1.19</f>
        <v>0</v>
      </c>
    </row>
    <row r="112" spans="1:8" x14ac:dyDescent="0.2">
      <c r="E112" s="2"/>
    </row>
    <row r="113" spans="5:5" x14ac:dyDescent="0.2">
      <c r="E113" s="2"/>
    </row>
    <row r="114" spans="5:5" x14ac:dyDescent="0.2">
      <c r="E114" s="2"/>
    </row>
  </sheetData>
  <protectedRanges>
    <protectedRange algorithmName="SHA-512" hashValue="Y+RzZE3fer1H59gqFno9RGPFdPMXiXwbII3arPJxiCZJkitStZfaPOcF80RsqmHYbFVY3tCYYD4RdNHv3hvA3A==" saltValue="lnZohCmZYh1MeCUc3BlGjA==" spinCount="100000" sqref="B102" name="Bereich1_1"/>
  </protectedRanges>
  <mergeCells count="23">
    <mergeCell ref="A103:H103"/>
    <mergeCell ref="C104:H104"/>
    <mergeCell ref="C94:H94"/>
    <mergeCell ref="C92:H92"/>
    <mergeCell ref="C9:H9"/>
    <mergeCell ref="C24:H24"/>
    <mergeCell ref="C34:H34"/>
    <mergeCell ref="C43:H43"/>
    <mergeCell ref="A78:H78"/>
    <mergeCell ref="C14:H14"/>
    <mergeCell ref="C79:D79"/>
    <mergeCell ref="F79:H79"/>
    <mergeCell ref="C87:D87"/>
    <mergeCell ref="F87:H87"/>
    <mergeCell ref="A86:H86"/>
    <mergeCell ref="B82:H82"/>
    <mergeCell ref="B84:H84"/>
    <mergeCell ref="A2:H2"/>
    <mergeCell ref="C5:D5"/>
    <mergeCell ref="F5:H5"/>
    <mergeCell ref="A1:H1"/>
    <mergeCell ref="A4:H4"/>
    <mergeCell ref="A3:H3"/>
  </mergeCells>
  <pageMargins left="0.7" right="0.7" top="0.78740157499999996" bottom="0.78740157499999996"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4"/>
  <sheetViews>
    <sheetView tabSelected="1" zoomScale="90" zoomScaleNormal="90" workbookViewId="0">
      <selection activeCell="B39" sqref="B39"/>
    </sheetView>
  </sheetViews>
  <sheetFormatPr baseColWidth="10" defaultRowHeight="15" x14ac:dyDescent="0.25"/>
  <cols>
    <col min="2" max="2" width="100.140625" bestFit="1" customWidth="1"/>
    <col min="5" max="5" width="29.140625" bestFit="1" customWidth="1"/>
    <col min="6" max="6" width="12.7109375" customWidth="1"/>
    <col min="7" max="7" width="12.42578125" customWidth="1"/>
    <col min="8" max="8" width="13.42578125" customWidth="1"/>
    <col min="9" max="9" width="16" customWidth="1"/>
  </cols>
  <sheetData>
    <row r="1" spans="1:10" ht="44.45" customHeight="1" x14ac:dyDescent="0.25">
      <c r="A1" s="109" t="s">
        <v>216</v>
      </c>
      <c r="B1" s="109"/>
      <c r="C1" s="109"/>
      <c r="D1" s="109"/>
      <c r="E1" s="109"/>
      <c r="F1" s="109"/>
      <c r="G1" s="109"/>
      <c r="H1" s="109"/>
    </row>
    <row r="2" spans="1:10" x14ac:dyDescent="0.25">
      <c r="A2" s="3"/>
      <c r="B2" s="3"/>
      <c r="C2" s="1"/>
      <c r="D2" s="1"/>
      <c r="E2" s="1"/>
      <c r="F2" s="1"/>
      <c r="G2" s="1"/>
      <c r="H2" s="1"/>
    </row>
    <row r="3" spans="1:10" ht="31.15" customHeight="1" x14ac:dyDescent="0.25">
      <c r="A3" s="111" t="s">
        <v>215</v>
      </c>
      <c r="B3" s="107"/>
      <c r="C3" s="107"/>
      <c r="D3" s="107"/>
      <c r="E3" s="107"/>
      <c r="F3" s="107"/>
      <c r="G3" s="107"/>
      <c r="H3" s="107"/>
    </row>
    <row r="4" spans="1:10" ht="21" customHeight="1" x14ac:dyDescent="0.25">
      <c r="A4" s="78"/>
      <c r="B4" s="3"/>
      <c r="C4" s="3"/>
      <c r="D4" s="3"/>
      <c r="E4" s="3"/>
      <c r="F4" s="3"/>
      <c r="G4" s="3"/>
      <c r="H4" s="3"/>
    </row>
    <row r="5" spans="1:10" ht="18" x14ac:dyDescent="0.25">
      <c r="A5" s="12" t="s">
        <v>289</v>
      </c>
      <c r="B5" s="15" t="s">
        <v>44</v>
      </c>
      <c r="C5" s="108"/>
      <c r="D5" s="108"/>
      <c r="E5" s="14" t="s">
        <v>74</v>
      </c>
      <c r="F5" s="108" t="s">
        <v>73</v>
      </c>
      <c r="G5" s="108"/>
      <c r="H5" s="108"/>
      <c r="I5" s="10"/>
      <c r="J5" s="1"/>
    </row>
    <row r="6" spans="1:10" ht="60" x14ac:dyDescent="0.25">
      <c r="A6" s="7"/>
      <c r="B6" s="79" t="s">
        <v>334</v>
      </c>
      <c r="C6" s="80" t="s">
        <v>160</v>
      </c>
      <c r="D6" s="81" t="s">
        <v>161</v>
      </c>
      <c r="E6" s="82" t="s">
        <v>74</v>
      </c>
      <c r="F6" s="81" t="s">
        <v>78</v>
      </c>
      <c r="G6" s="80" t="s">
        <v>287</v>
      </c>
      <c r="H6" s="81" t="s">
        <v>286</v>
      </c>
      <c r="I6" s="83" t="s">
        <v>181</v>
      </c>
      <c r="J6" s="1"/>
    </row>
    <row r="7" spans="1:10" x14ac:dyDescent="0.25">
      <c r="A7" s="134" t="s">
        <v>288</v>
      </c>
      <c r="B7" s="132" t="s">
        <v>338</v>
      </c>
      <c r="C7" s="143"/>
      <c r="D7" s="144"/>
      <c r="E7" s="144"/>
      <c r="F7" s="144"/>
      <c r="G7" s="144"/>
      <c r="H7" s="144"/>
      <c r="I7" s="145"/>
      <c r="J7" s="1"/>
    </row>
    <row r="8" spans="1:10" ht="20.45" customHeight="1" x14ac:dyDescent="0.25">
      <c r="A8" s="135"/>
      <c r="B8" s="133"/>
      <c r="C8" s="146"/>
      <c r="D8" s="147"/>
      <c r="E8" s="147"/>
      <c r="F8" s="147"/>
      <c r="G8" s="147"/>
      <c r="H8" s="147"/>
      <c r="I8" s="148"/>
      <c r="J8" s="1"/>
    </row>
    <row r="9" spans="1:10" ht="15.75" x14ac:dyDescent="0.25">
      <c r="A9" s="84" t="s">
        <v>290</v>
      </c>
      <c r="B9" s="85" t="s">
        <v>156</v>
      </c>
      <c r="C9" s="137"/>
      <c r="D9" s="138"/>
      <c r="E9" s="138"/>
      <c r="F9" s="138"/>
      <c r="G9" s="138"/>
      <c r="H9" s="139"/>
      <c r="I9" s="86"/>
      <c r="J9" s="1"/>
    </row>
    <row r="10" spans="1:10" ht="57" x14ac:dyDescent="0.25">
      <c r="A10" s="87" t="s">
        <v>291</v>
      </c>
      <c r="B10" s="88" t="s">
        <v>240</v>
      </c>
      <c r="C10" s="89">
        <v>2</v>
      </c>
      <c r="D10" s="90">
        <f>C10*2</f>
        <v>4</v>
      </c>
      <c r="E10" s="74"/>
      <c r="F10" s="75"/>
      <c r="G10" s="74"/>
      <c r="H10" s="76"/>
      <c r="I10" s="58"/>
      <c r="J10" s="1"/>
    </row>
    <row r="11" spans="1:10" ht="42.75" x14ac:dyDescent="0.25">
      <c r="A11" s="87" t="s">
        <v>292</v>
      </c>
      <c r="B11" s="88" t="s">
        <v>241</v>
      </c>
      <c r="C11" s="89">
        <v>2</v>
      </c>
      <c r="D11" s="90">
        <v>4</v>
      </c>
      <c r="E11" s="74"/>
      <c r="F11" s="75"/>
      <c r="G11" s="74"/>
      <c r="H11" s="76"/>
      <c r="I11" s="58"/>
      <c r="J11" s="1"/>
    </row>
    <row r="12" spans="1:10" ht="71.25" x14ac:dyDescent="0.25">
      <c r="A12" s="87" t="s">
        <v>293</v>
      </c>
      <c r="B12" s="88" t="s">
        <v>243</v>
      </c>
      <c r="C12" s="89">
        <v>3</v>
      </c>
      <c r="D12" s="90">
        <f t="shared" ref="D12:D34" si="0">C12*2</f>
        <v>6</v>
      </c>
      <c r="E12" s="74"/>
      <c r="F12" s="74"/>
      <c r="G12" s="74"/>
      <c r="H12" s="51"/>
      <c r="I12" s="58"/>
      <c r="J12" s="1"/>
    </row>
    <row r="13" spans="1:10" ht="42.75" x14ac:dyDescent="0.25">
      <c r="A13" s="87" t="s">
        <v>294</v>
      </c>
      <c r="B13" s="88" t="s">
        <v>241</v>
      </c>
      <c r="C13" s="89">
        <v>3</v>
      </c>
      <c r="D13" s="90">
        <v>6</v>
      </c>
      <c r="E13" s="74"/>
      <c r="F13" s="75"/>
      <c r="G13" s="74"/>
      <c r="H13" s="62"/>
      <c r="I13" s="58"/>
      <c r="J13" s="1"/>
    </row>
    <row r="14" spans="1:10" ht="71.25" x14ac:dyDescent="0.25">
      <c r="A14" s="87" t="s">
        <v>295</v>
      </c>
      <c r="B14" s="88" t="s">
        <v>244</v>
      </c>
      <c r="C14" s="89">
        <v>2</v>
      </c>
      <c r="D14" s="90">
        <f t="shared" si="0"/>
        <v>4</v>
      </c>
      <c r="E14" s="74"/>
      <c r="F14" s="75"/>
      <c r="G14" s="74"/>
      <c r="H14" s="76"/>
      <c r="I14" s="58"/>
      <c r="J14" s="1"/>
    </row>
    <row r="15" spans="1:10" ht="42.75" x14ac:dyDescent="0.25">
      <c r="A15" s="87" t="s">
        <v>296</v>
      </c>
      <c r="B15" s="88" t="s">
        <v>241</v>
      </c>
      <c r="C15" s="89">
        <v>2</v>
      </c>
      <c r="D15" s="90">
        <v>4</v>
      </c>
      <c r="E15" s="74"/>
      <c r="F15" s="74"/>
      <c r="G15" s="74"/>
      <c r="H15" s="74"/>
      <c r="I15" s="58"/>
      <c r="J15" s="1"/>
    </row>
    <row r="16" spans="1:10" ht="71.25" x14ac:dyDescent="0.25">
      <c r="A16" s="87" t="s">
        <v>297</v>
      </c>
      <c r="B16" s="88" t="s">
        <v>245</v>
      </c>
      <c r="C16" s="89">
        <v>2</v>
      </c>
      <c r="D16" s="90">
        <f t="shared" si="0"/>
        <v>4</v>
      </c>
      <c r="E16" s="74"/>
      <c r="F16" s="74"/>
      <c r="G16" s="74"/>
      <c r="H16" s="74"/>
      <c r="I16" s="58"/>
      <c r="J16" s="1"/>
    </row>
    <row r="17" spans="1:10" ht="42.75" x14ac:dyDescent="0.25">
      <c r="A17" s="87" t="s">
        <v>298</v>
      </c>
      <c r="B17" s="88" t="s">
        <v>241</v>
      </c>
      <c r="C17" s="89">
        <v>2</v>
      </c>
      <c r="D17" s="90">
        <v>4</v>
      </c>
      <c r="E17" s="74"/>
      <c r="F17" s="74"/>
      <c r="G17" s="74"/>
      <c r="H17" s="74"/>
      <c r="I17" s="58"/>
      <c r="J17" s="1"/>
    </row>
    <row r="18" spans="1:10" x14ac:dyDescent="0.25">
      <c r="A18" s="87" t="s">
        <v>299</v>
      </c>
      <c r="B18" s="88" t="s">
        <v>242</v>
      </c>
      <c r="C18" s="89">
        <v>10</v>
      </c>
      <c r="D18" s="90">
        <f t="shared" si="0"/>
        <v>20</v>
      </c>
      <c r="E18" s="74"/>
      <c r="F18" s="74"/>
      <c r="G18" s="74"/>
      <c r="H18" s="74"/>
      <c r="I18" s="58"/>
      <c r="J18" s="1"/>
    </row>
    <row r="19" spans="1:10" ht="42.75" x14ac:dyDescent="0.25">
      <c r="A19" s="87" t="s">
        <v>300</v>
      </c>
      <c r="B19" s="88" t="s">
        <v>241</v>
      </c>
      <c r="C19" s="89">
        <v>10</v>
      </c>
      <c r="D19" s="90">
        <f t="shared" si="0"/>
        <v>20</v>
      </c>
      <c r="E19" s="74"/>
      <c r="F19" s="74"/>
      <c r="G19" s="74"/>
      <c r="H19" s="74"/>
      <c r="I19" s="58"/>
      <c r="J19" s="1"/>
    </row>
    <row r="20" spans="1:10" ht="15.75" x14ac:dyDescent="0.25">
      <c r="A20" s="84" t="s">
        <v>301</v>
      </c>
      <c r="B20" s="140" t="s">
        <v>148</v>
      </c>
      <c r="C20" s="141"/>
      <c r="D20" s="141"/>
      <c r="E20" s="141"/>
      <c r="F20" s="141"/>
      <c r="G20" s="141"/>
      <c r="H20" s="141"/>
      <c r="I20" s="142"/>
      <c r="J20" s="1"/>
    </row>
    <row r="21" spans="1:10" ht="189" customHeight="1" x14ac:dyDescent="0.25">
      <c r="A21" s="87" t="s">
        <v>303</v>
      </c>
      <c r="B21" s="88" t="s">
        <v>254</v>
      </c>
      <c r="C21" s="89">
        <v>6</v>
      </c>
      <c r="D21" s="90">
        <f t="shared" si="0"/>
        <v>12</v>
      </c>
      <c r="E21" s="77"/>
      <c r="F21" s="77"/>
      <c r="G21" s="77"/>
      <c r="H21" s="51"/>
      <c r="I21" s="58"/>
      <c r="J21" s="1"/>
    </row>
    <row r="22" spans="1:10" ht="55.9" customHeight="1" x14ac:dyDescent="0.25">
      <c r="A22" s="87" t="s">
        <v>339</v>
      </c>
      <c r="B22" s="88" t="s">
        <v>302</v>
      </c>
      <c r="C22" s="89">
        <v>6</v>
      </c>
      <c r="D22" s="90">
        <v>12</v>
      </c>
      <c r="E22" s="77"/>
      <c r="F22" s="77"/>
      <c r="G22" s="77"/>
      <c r="H22" s="51"/>
      <c r="I22" s="58"/>
      <c r="J22" s="1"/>
    </row>
    <row r="23" spans="1:10" ht="160.9" customHeight="1" x14ac:dyDescent="0.25">
      <c r="A23" s="87" t="s">
        <v>304</v>
      </c>
      <c r="B23" s="88" t="s">
        <v>246</v>
      </c>
      <c r="C23" s="89">
        <v>3</v>
      </c>
      <c r="D23" s="90">
        <v>6</v>
      </c>
      <c r="E23" s="74"/>
      <c r="F23" s="74"/>
      <c r="G23" s="74"/>
      <c r="H23" s="74"/>
      <c r="I23" s="58"/>
      <c r="J23" s="1"/>
    </row>
    <row r="24" spans="1:10" ht="85.5" x14ac:dyDescent="0.25">
      <c r="A24" s="87" t="s">
        <v>305</v>
      </c>
      <c r="B24" s="88" t="s">
        <v>152</v>
      </c>
      <c r="C24" s="89">
        <v>4</v>
      </c>
      <c r="D24" s="90">
        <f t="shared" si="0"/>
        <v>8</v>
      </c>
      <c r="E24" s="74"/>
      <c r="F24" s="74"/>
      <c r="G24" s="74"/>
      <c r="H24" s="51"/>
      <c r="I24" s="58"/>
      <c r="J24" s="1"/>
    </row>
    <row r="25" spans="1:10" ht="15.75" x14ac:dyDescent="0.25">
      <c r="A25" s="84" t="s">
        <v>306</v>
      </c>
      <c r="B25" s="140" t="s">
        <v>150</v>
      </c>
      <c r="C25" s="141"/>
      <c r="D25" s="141"/>
      <c r="E25" s="141"/>
      <c r="F25" s="141"/>
      <c r="G25" s="141"/>
      <c r="H25" s="141"/>
      <c r="I25" s="142"/>
      <c r="J25" s="1"/>
    </row>
    <row r="26" spans="1:10" ht="228.75" x14ac:dyDescent="0.25">
      <c r="A26" s="87" t="s">
        <v>307</v>
      </c>
      <c r="B26" s="88" t="s">
        <v>247</v>
      </c>
      <c r="C26" s="89">
        <v>3</v>
      </c>
      <c r="D26" s="90">
        <f t="shared" si="0"/>
        <v>6</v>
      </c>
      <c r="E26" s="74"/>
      <c r="F26" s="74"/>
      <c r="G26" s="74"/>
      <c r="H26" s="74"/>
      <c r="I26" s="58"/>
      <c r="J26" s="1"/>
    </row>
    <row r="27" spans="1:10" ht="101.25" x14ac:dyDescent="0.25">
      <c r="A27" s="87" t="s">
        <v>308</v>
      </c>
      <c r="B27" s="91" t="s">
        <v>153</v>
      </c>
      <c r="C27" s="89">
        <v>10</v>
      </c>
      <c r="D27" s="90">
        <f t="shared" si="0"/>
        <v>20</v>
      </c>
      <c r="E27" s="74"/>
      <c r="F27" s="74"/>
      <c r="G27" s="74"/>
      <c r="H27" s="74"/>
      <c r="I27" s="58"/>
      <c r="J27" s="1"/>
    </row>
    <row r="28" spans="1:10" ht="86.25" x14ac:dyDescent="0.25">
      <c r="A28" s="87" t="s">
        <v>309</v>
      </c>
      <c r="B28" s="88" t="s">
        <v>158</v>
      </c>
      <c r="C28" s="89">
        <v>10</v>
      </c>
      <c r="D28" s="90">
        <f t="shared" si="0"/>
        <v>20</v>
      </c>
      <c r="E28" s="74"/>
      <c r="F28" s="74"/>
      <c r="G28" s="74"/>
      <c r="H28" s="74"/>
      <c r="I28" s="58"/>
      <c r="J28" s="1"/>
    </row>
    <row r="29" spans="1:10" ht="15.75" x14ac:dyDescent="0.25">
      <c r="A29" s="92" t="s">
        <v>310</v>
      </c>
      <c r="B29" s="140" t="s">
        <v>149</v>
      </c>
      <c r="C29" s="141"/>
      <c r="D29" s="141"/>
      <c r="E29" s="141"/>
      <c r="F29" s="141"/>
      <c r="G29" s="141"/>
      <c r="H29" s="141"/>
      <c r="I29" s="142"/>
      <c r="J29" s="1"/>
    </row>
    <row r="30" spans="1:10" ht="100.5" x14ac:dyDescent="0.25">
      <c r="A30" s="87" t="s">
        <v>311</v>
      </c>
      <c r="B30" s="88" t="s">
        <v>162</v>
      </c>
      <c r="C30" s="89">
        <v>2</v>
      </c>
      <c r="D30" s="90">
        <f t="shared" si="0"/>
        <v>4</v>
      </c>
      <c r="E30" s="74"/>
      <c r="F30" s="74"/>
      <c r="G30" s="74"/>
      <c r="H30" s="74"/>
      <c r="I30" s="58"/>
      <c r="J30" s="1"/>
    </row>
    <row r="31" spans="1:10" ht="29.25" x14ac:dyDescent="0.25">
      <c r="A31" s="87" t="s">
        <v>312</v>
      </c>
      <c r="B31" s="88" t="s">
        <v>248</v>
      </c>
      <c r="C31" s="89">
        <v>2</v>
      </c>
      <c r="D31" s="90">
        <f t="shared" si="0"/>
        <v>4</v>
      </c>
      <c r="E31" s="74"/>
      <c r="F31" s="74"/>
      <c r="G31" s="74"/>
      <c r="H31" s="74"/>
      <c r="I31" s="58"/>
      <c r="J31" s="1"/>
    </row>
    <row r="32" spans="1:10" ht="86.25" x14ac:dyDescent="0.25">
      <c r="A32" s="87" t="s">
        <v>313</v>
      </c>
      <c r="B32" s="88" t="s">
        <v>335</v>
      </c>
      <c r="C32" s="89">
        <v>3</v>
      </c>
      <c r="D32" s="89">
        <f t="shared" si="0"/>
        <v>6</v>
      </c>
      <c r="E32" s="74"/>
      <c r="F32" s="74"/>
      <c r="G32" s="74"/>
      <c r="H32" s="74"/>
      <c r="I32" s="58"/>
      <c r="J32" s="1"/>
    </row>
    <row r="33" spans="1:10" ht="15.75" x14ac:dyDescent="0.25">
      <c r="A33" s="84" t="s">
        <v>314</v>
      </c>
      <c r="B33" s="140" t="s">
        <v>43</v>
      </c>
      <c r="C33" s="141"/>
      <c r="D33" s="141"/>
      <c r="E33" s="141"/>
      <c r="F33" s="141"/>
      <c r="G33" s="141"/>
      <c r="H33" s="141"/>
      <c r="I33" s="142"/>
      <c r="J33" s="1"/>
    </row>
    <row r="34" spans="1:10" x14ac:dyDescent="0.25">
      <c r="A34" s="87"/>
      <c r="B34" s="88" t="s">
        <v>249</v>
      </c>
      <c r="C34" s="89">
        <v>1</v>
      </c>
      <c r="D34" s="89">
        <f t="shared" si="0"/>
        <v>2</v>
      </c>
      <c r="E34" s="74"/>
      <c r="F34" s="74"/>
      <c r="G34" s="74"/>
      <c r="H34" s="51"/>
      <c r="I34" s="58"/>
      <c r="J34" s="1"/>
    </row>
    <row r="35" spans="1:10" ht="15.75" x14ac:dyDescent="0.25">
      <c r="A35" s="84" t="s">
        <v>315</v>
      </c>
      <c r="B35" s="140" t="s">
        <v>151</v>
      </c>
      <c r="C35" s="141"/>
      <c r="D35" s="141"/>
      <c r="E35" s="141"/>
      <c r="F35" s="141"/>
      <c r="G35" s="141"/>
      <c r="H35" s="141"/>
      <c r="I35" s="142"/>
      <c r="J35" s="1"/>
    </row>
    <row r="36" spans="1:10" ht="57" x14ac:dyDescent="0.25">
      <c r="A36" s="93" t="s">
        <v>316</v>
      </c>
      <c r="B36" s="94" t="s">
        <v>250</v>
      </c>
      <c r="C36" s="89">
        <v>2</v>
      </c>
      <c r="D36" s="89">
        <f t="shared" ref="D36:D43" si="1">C36*2</f>
        <v>4</v>
      </c>
      <c r="E36" s="74"/>
      <c r="F36" s="74"/>
      <c r="G36" s="74"/>
      <c r="H36" s="74"/>
      <c r="I36" s="58"/>
      <c r="J36" s="1"/>
    </row>
    <row r="37" spans="1:10" ht="28.5" x14ac:dyDescent="0.25">
      <c r="A37" s="93" t="s">
        <v>317</v>
      </c>
      <c r="B37" s="29" t="s">
        <v>157</v>
      </c>
      <c r="C37" s="89">
        <v>6</v>
      </c>
      <c r="D37" s="89">
        <f t="shared" si="1"/>
        <v>12</v>
      </c>
      <c r="E37" s="74"/>
      <c r="F37" s="74"/>
      <c r="G37" s="74"/>
      <c r="H37" s="74"/>
      <c r="I37" s="58"/>
      <c r="J37" s="1"/>
    </row>
    <row r="38" spans="1:10" x14ac:dyDescent="0.25">
      <c r="A38" s="93" t="s">
        <v>318</v>
      </c>
      <c r="B38" s="29" t="s">
        <v>159</v>
      </c>
      <c r="C38" s="89">
        <v>2</v>
      </c>
      <c r="D38" s="89">
        <f t="shared" si="1"/>
        <v>4</v>
      </c>
      <c r="E38" s="74"/>
      <c r="F38" s="74"/>
      <c r="G38" s="74"/>
      <c r="H38" s="74"/>
      <c r="I38" s="58"/>
      <c r="J38" s="1"/>
    </row>
    <row r="39" spans="1:10" ht="72" x14ac:dyDescent="0.25">
      <c r="A39" s="93" t="s">
        <v>319</v>
      </c>
      <c r="B39" s="95" t="s">
        <v>336</v>
      </c>
      <c r="C39" s="96">
        <v>2</v>
      </c>
      <c r="D39" s="89">
        <f t="shared" si="1"/>
        <v>4</v>
      </c>
      <c r="E39" s="74"/>
      <c r="F39" s="74"/>
      <c r="G39" s="74"/>
      <c r="H39" s="74"/>
      <c r="I39" s="58"/>
      <c r="J39" s="1"/>
    </row>
    <row r="40" spans="1:10" ht="72" x14ac:dyDescent="0.25">
      <c r="A40" s="93" t="s">
        <v>320</v>
      </c>
      <c r="B40" s="95" t="s">
        <v>337</v>
      </c>
      <c r="C40" s="96">
        <v>2</v>
      </c>
      <c r="D40" s="89">
        <f t="shared" si="1"/>
        <v>4</v>
      </c>
      <c r="E40" s="74"/>
      <c r="F40" s="74"/>
      <c r="G40" s="74"/>
      <c r="H40" s="74"/>
      <c r="I40" s="58"/>
      <c r="J40" s="1"/>
    </row>
    <row r="41" spans="1:10" ht="99.75" x14ac:dyDescent="0.25">
      <c r="A41" s="93" t="s">
        <v>321</v>
      </c>
      <c r="B41" s="94" t="s">
        <v>251</v>
      </c>
      <c r="C41" s="96"/>
      <c r="D41" s="89"/>
      <c r="E41" s="74"/>
      <c r="F41" s="74"/>
      <c r="G41" s="74"/>
      <c r="H41" s="74"/>
      <c r="I41" s="58"/>
      <c r="J41" s="1"/>
    </row>
    <row r="42" spans="1:10" ht="43.5" x14ac:dyDescent="0.25">
      <c r="A42" s="93" t="s">
        <v>322</v>
      </c>
      <c r="B42" s="94" t="s">
        <v>252</v>
      </c>
      <c r="C42" s="96">
        <v>20</v>
      </c>
      <c r="D42" s="89">
        <f t="shared" si="1"/>
        <v>40</v>
      </c>
      <c r="E42" s="74"/>
      <c r="F42" s="74"/>
      <c r="G42" s="74"/>
      <c r="H42" s="51"/>
      <c r="I42" s="58"/>
      <c r="J42" s="1"/>
    </row>
    <row r="43" spans="1:10" ht="43.5" x14ac:dyDescent="0.25">
      <c r="A43" s="93" t="s">
        <v>323</v>
      </c>
      <c r="B43" s="94" t="s">
        <v>253</v>
      </c>
      <c r="C43" s="96">
        <v>20</v>
      </c>
      <c r="D43" s="89">
        <f t="shared" si="1"/>
        <v>40</v>
      </c>
      <c r="E43" s="74"/>
      <c r="F43" s="74"/>
      <c r="G43" s="74"/>
      <c r="H43" s="51"/>
      <c r="I43" s="58"/>
      <c r="J43" s="1"/>
    </row>
    <row r="44" spans="1:10" ht="15.75" x14ac:dyDescent="0.25">
      <c r="A44" s="97"/>
      <c r="B44" s="98"/>
      <c r="C44" s="99"/>
      <c r="D44" s="99"/>
      <c r="E44" s="100"/>
      <c r="F44" s="100"/>
      <c r="G44" s="136"/>
      <c r="H44" s="136"/>
      <c r="I44" s="101"/>
      <c r="J44" s="102"/>
    </row>
  </sheetData>
  <protectedRanges>
    <protectedRange algorithmName="SHA-512" hashValue="Y+RzZE3fer1H59gqFno9RGPFdPMXiXwbII3arPJxiCZJkitStZfaPOcF80RsqmHYbFVY3tCYYD4RdNHv3hvA3A==" saltValue="lnZohCmZYh1MeCUc3BlGjA==" spinCount="100000" sqref="E36:E41 E44 D36:D43 C6:E35" name="Bereich1_4"/>
  </protectedRanges>
  <mergeCells count="14">
    <mergeCell ref="B7:B8"/>
    <mergeCell ref="A7:A8"/>
    <mergeCell ref="A1:H1"/>
    <mergeCell ref="A3:H3"/>
    <mergeCell ref="G44:H44"/>
    <mergeCell ref="C5:D5"/>
    <mergeCell ref="F5:H5"/>
    <mergeCell ref="C9:H9"/>
    <mergeCell ref="B20:I20"/>
    <mergeCell ref="B25:I25"/>
    <mergeCell ref="B29:I29"/>
    <mergeCell ref="B33:I33"/>
    <mergeCell ref="B35:I35"/>
    <mergeCell ref="C7:I8"/>
  </mergeCells>
  <pageMargins left="0.7" right="0.7" top="0.78740157499999996" bottom="0.78740157499999996"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Y40" sqref="Y40"/>
    </sheetView>
  </sheetViews>
  <sheetFormatPr baseColWidth="10" defaultRowHeight="15" x14ac:dyDescent="0.25"/>
  <sheetData/>
  <pageMargins left="0.7" right="0.7" top="0.78740157499999996" bottom="0.78740157499999996"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Allgemeines</vt:lpstr>
      <vt:lpstr>LV LOS 1</vt:lpstr>
      <vt:lpstr>LV LOS 2</vt:lpstr>
      <vt:lpstr>Datenblatt WLF</vt:lpstr>
    </vt:vector>
  </TitlesOfParts>
  <Company>Stadtverwaltung Waldshut-Tiengen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Jacqueline Putzke</dc:creator>
  <cp:lastModifiedBy>Deck Michael</cp:lastModifiedBy>
  <dcterms:created xsi:type="dcterms:W3CDTF">2025-04-10T13:03:11Z</dcterms:created>
  <dcterms:modified xsi:type="dcterms:W3CDTF">2026-05-04T12:37:51Z</dcterms:modified>
</cp:coreProperties>
</file>